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B195" i="1"/>
  <c r="A195" i="1"/>
  <c r="L194" i="1"/>
  <c r="L206" i="1" s="1"/>
  <c r="I206" i="1"/>
  <c r="G206" i="1"/>
  <c r="F206" i="1"/>
  <c r="B186" i="1"/>
  <c r="A186" i="1"/>
  <c r="L185" i="1"/>
  <c r="J186" i="1"/>
  <c r="G186" i="1"/>
  <c r="B175" i="1"/>
  <c r="A175" i="1"/>
  <c r="L174" i="1"/>
  <c r="L186" i="1" s="1"/>
  <c r="I186" i="1"/>
  <c r="H186" i="1"/>
  <c r="F186" i="1"/>
  <c r="B165" i="1"/>
  <c r="A165" i="1"/>
  <c r="L164" i="1"/>
  <c r="B155" i="1"/>
  <c r="A155" i="1"/>
  <c r="L154" i="1"/>
  <c r="L165" i="1" s="1"/>
  <c r="J165" i="1"/>
  <c r="I165" i="1"/>
  <c r="G165" i="1"/>
  <c r="F165" i="1"/>
  <c r="B146" i="1"/>
  <c r="A146" i="1"/>
  <c r="L145" i="1"/>
  <c r="B135" i="1"/>
  <c r="A135" i="1"/>
  <c r="L134" i="1"/>
  <c r="L146" i="1" s="1"/>
  <c r="J146" i="1"/>
  <c r="I146" i="1"/>
  <c r="H146" i="1"/>
  <c r="G146" i="1"/>
  <c r="F146" i="1"/>
  <c r="B126" i="1"/>
  <c r="A126" i="1"/>
  <c r="L125" i="1"/>
  <c r="B115" i="1"/>
  <c r="A115" i="1"/>
  <c r="L114" i="1"/>
  <c r="L126" i="1" s="1"/>
  <c r="I126" i="1"/>
  <c r="G126" i="1"/>
  <c r="F126" i="1"/>
  <c r="B106" i="1"/>
  <c r="A106" i="1"/>
  <c r="L105" i="1"/>
  <c r="B95" i="1"/>
  <c r="A95" i="1"/>
  <c r="L94" i="1"/>
  <c r="L106" i="1" s="1"/>
  <c r="F106" i="1"/>
  <c r="B86" i="1"/>
  <c r="A86" i="1"/>
  <c r="L85" i="1"/>
  <c r="F86" i="1"/>
  <c r="B75" i="1"/>
  <c r="A75" i="1"/>
  <c r="L74" i="1"/>
  <c r="L86" i="1" s="1"/>
  <c r="I86" i="1"/>
  <c r="B66" i="1"/>
  <c r="A66" i="1"/>
  <c r="L65" i="1"/>
  <c r="B55" i="1"/>
  <c r="A55" i="1"/>
  <c r="L54" i="1"/>
  <c r="L66" i="1" s="1"/>
  <c r="J66" i="1"/>
  <c r="I66" i="1"/>
  <c r="H66" i="1"/>
  <c r="G66" i="1"/>
  <c r="F54" i="1"/>
  <c r="B46" i="1"/>
  <c r="A46" i="1"/>
  <c r="L45" i="1"/>
  <c r="F45" i="1"/>
  <c r="F46" i="1" s="1"/>
  <c r="B36" i="1"/>
  <c r="A36" i="1"/>
  <c r="L35" i="1"/>
  <c r="L46" i="1" s="1"/>
  <c r="I46" i="1"/>
  <c r="H46" i="1"/>
  <c r="G46" i="1"/>
  <c r="B26" i="1"/>
  <c r="A26" i="1"/>
  <c r="L25" i="1"/>
  <c r="I26" i="1"/>
  <c r="H26" i="1"/>
  <c r="B15" i="1"/>
  <c r="A15" i="1"/>
  <c r="L14" i="1"/>
  <c r="L26" i="1" s="1"/>
  <c r="G26" i="1"/>
  <c r="L207" i="1" l="1"/>
  <c r="G207" i="1"/>
  <c r="J206" i="1"/>
  <c r="H165" i="1"/>
  <c r="J126" i="1"/>
  <c r="J86" i="1"/>
  <c r="I207" i="1"/>
  <c r="H207" i="1"/>
  <c r="F66" i="1"/>
  <c r="J46" i="1"/>
  <c r="J26" i="1"/>
  <c r="F26" i="1"/>
  <c r="J207" i="1" l="1"/>
  <c r="F207" i="1"/>
</calcChain>
</file>

<file path=xl/sharedStrings.xml><?xml version="1.0" encoding="utf-8"?>
<sst xmlns="http://schemas.openxmlformats.org/spreadsheetml/2006/main" count="476" uniqueCount="207">
  <si>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</si>
  <si>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</si>
  <si>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</si>
  <si>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</si>
  <si>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</si>
  <si>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</si>
  <si>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</si>
  <si>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</si>
  <si>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</si>
  <si>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</si>
  <si>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</si>
  <si>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</si>
  <si>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</si>
  <si>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</si>
  <si>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</si>
  <si>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</si>
  <si>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</si>
  <si>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</si>
  <si>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</si>
  <si>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</si>
  <si>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</si>
  <si>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</si>
  <si>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</si>
  <si>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</si>
  <si>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</si>
  <si>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</si>
  <si>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</si>
  <si>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</si>
  <si>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</si>
  <si>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</si>
  <si>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</si>
  <si>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</si>
  <si>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</si>
  <si>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</si>
  <si>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</si>
  <si>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</si>
  <si>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</si>
  <si>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</si>
  <si>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</si>
  <si>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ОГБОУ "Лицей №9 г. Белгорода" Белгородской области</t>
  </si>
  <si>
    <t>Генеральный директор</t>
  </si>
  <si>
    <t>Семикопенко Д.С.</t>
  </si>
  <si>
    <t>Макароны отварные с сыром</t>
  </si>
  <si>
    <t xml:space="preserve">Чай с сахаром </t>
  </si>
  <si>
    <t>ТТК 1.1</t>
  </si>
  <si>
    <t>ТТК 4.1</t>
  </si>
  <si>
    <t>овощи</t>
  </si>
  <si>
    <t>булочное</t>
  </si>
  <si>
    <t>ТТК 8.2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</si>
  <si>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</si>
  <si>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</si>
  <si>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</si>
  <si>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</si>
  <si>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</si>
  <si>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ТТК 4.7</t>
  </si>
  <si>
    <t>ТТК 5.2</t>
  </si>
  <si>
    <t>ТТК 6.2</t>
  </si>
  <si>
    <t>ТТК 8.17</t>
  </si>
  <si>
    <t>ТТК 3.1</t>
  </si>
  <si>
    <t>ТТК 3.2</t>
  </si>
  <si>
    <t xml:space="preserve">Кондитерское изделие 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</si>
  <si>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</si>
  <si>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</si>
  <si>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</si>
  <si>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</si>
  <si>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</si>
  <si>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</si>
  <si>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</si>
  <si>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Салат из свеклы с сыром</t>
  </si>
  <si>
    <t xml:space="preserve">Суп картофельный с макаронными 
изделиями и цыплёнком </t>
  </si>
  <si>
    <t xml:space="preserve">Цыплята (бедро н/к) запечённые </t>
  </si>
  <si>
    <t>Каша рассыпчатая из гречневой крупы с маслом сливочным</t>
  </si>
  <si>
    <t xml:space="preserve">Компот из смеси сухофруктов </t>
  </si>
  <si>
    <t>Пюре картофельное</t>
  </si>
  <si>
    <t>ТТК 4.5</t>
  </si>
  <si>
    <t>ТТК 5.13</t>
  </si>
  <si>
    <t>ТТК 6.6</t>
  </si>
  <si>
    <t>ТТК 8.11</t>
  </si>
  <si>
    <t>ТТК 7.1</t>
  </si>
  <si>
    <t>Сыр порциями</t>
  </si>
  <si>
    <t>Батон пектиновый</t>
  </si>
  <si>
    <t>Какао с молоком</t>
  </si>
  <si>
    <t>порц. блюдо</t>
  </si>
  <si>
    <t>ТТК 3.10</t>
  </si>
  <si>
    <t>ТТК 3.3</t>
  </si>
  <si>
    <t>ТТК 8.12</t>
  </si>
  <si>
    <t>ТТК 1.5</t>
  </si>
  <si>
    <t>Свекольник со сметаной</t>
  </si>
  <si>
    <t>Фрикадельки мясные с соусом</t>
  </si>
  <si>
    <t>Компот из фруктов и ягод с/м</t>
  </si>
  <si>
    <t>Каша Дружба с маслом сливочным</t>
  </si>
  <si>
    <t xml:space="preserve">Продукт йогуртный </t>
  </si>
  <si>
    <t>ТТК 4.3</t>
  </si>
  <si>
    <t>ТТК 5.8</t>
  </si>
  <si>
    <t>ТТК 6.13</t>
  </si>
  <si>
    <t>ТТК 7.2</t>
  </si>
  <si>
    <t>ТТК 8.10</t>
  </si>
  <si>
    <t>Масло сливочное порциями</t>
  </si>
  <si>
    <t>Чай с сахаром</t>
  </si>
  <si>
    <t xml:space="preserve">Запеканка творожноя со сгущенным молоком </t>
  </si>
  <si>
    <t>творож.блюдо</t>
  </si>
  <si>
    <t>ТТК 3.12</t>
  </si>
  <si>
    <t>ТТК 2.2</t>
  </si>
  <si>
    <t>ТТК 3.5</t>
  </si>
  <si>
    <t>Молоко в индивидуальной упаковке</t>
  </si>
  <si>
    <t>Котлеты Нежные</t>
  </si>
  <si>
    <t>Макаронные изделия отварные с маслом сливочным</t>
  </si>
  <si>
    <t>Щи из свежей капусты с картофелем с цыпленком,  со сметаной</t>
  </si>
  <si>
    <t>ТТК 4.6</t>
  </si>
  <si>
    <t>ТТК 5.14</t>
  </si>
  <si>
    <t>ТТК 6.16</t>
  </si>
  <si>
    <t>ТТК 7.5</t>
  </si>
  <si>
    <t>Омлет паровой с мясом</t>
  </si>
  <si>
    <t>Масло порционное сливочное</t>
  </si>
  <si>
    <t>Чай с сахаром и лимоном</t>
  </si>
  <si>
    <t>ТТК 6.8</t>
  </si>
  <si>
    <t>ТТК 8.3</t>
  </si>
  <si>
    <t>Солянка "Школьная"</t>
  </si>
  <si>
    <t>Рыба, запеченая под овощами с сыром</t>
  </si>
  <si>
    <t>Напиток Каркаде</t>
  </si>
  <si>
    <t>ТТК 4.19</t>
  </si>
  <si>
    <t>ТТК 5.11</t>
  </si>
  <si>
    <t>ТТК 8.4</t>
  </si>
  <si>
    <t>ТТК 6.55</t>
  </si>
  <si>
    <t>Каша вязкая молочная из хлопьев овсяных "Геркулес" с маслом сливочным</t>
  </si>
  <si>
    <t>Яйцо вареное</t>
  </si>
  <si>
    <t>прорц.блюдо</t>
  </si>
  <si>
    <t>Изделия кондитерские</t>
  </si>
  <si>
    <t>ТТК 3.13</t>
  </si>
  <si>
    <t>Салат из капусты белокочанной с кукурузой</t>
  </si>
  <si>
    <t>Суп картофельный с рисовой крупой, цыпленком</t>
  </si>
  <si>
    <t>Паста с мясным соусом</t>
  </si>
  <si>
    <t>Компот из свежих плодов (яблок)</t>
  </si>
  <si>
    <t>ТТК 4.18</t>
  </si>
  <si>
    <t>ТТК 6.22</t>
  </si>
  <si>
    <t>ТТК 8.14</t>
  </si>
  <si>
    <t>ТТК 5.1.3</t>
  </si>
  <si>
    <t>Пудинг мясной</t>
  </si>
  <si>
    <t>Оладьи из п/ф с повидлом</t>
  </si>
  <si>
    <t>мучное бл.</t>
  </si>
  <si>
    <t>ТТК 6.17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</si>
  <si>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</si>
  <si>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</si>
  <si>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</si>
  <si>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</si>
  <si>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Компот из смеси сухофруктов</t>
  </si>
  <si>
    <t>ТТК 6.14</t>
  </si>
  <si>
    <t>ТТК  5.7.3</t>
  </si>
  <si>
    <t>Каша жидкая молочная из манной крупы с маслом сливочным</t>
  </si>
  <si>
    <t>Запеканка творожная со сгущенным молоком</t>
  </si>
  <si>
    <t>блюдо порц.</t>
  </si>
  <si>
    <t>ТТК 1.3</t>
  </si>
  <si>
    <t xml:space="preserve">ТТК 3.5 </t>
  </si>
  <si>
    <t>Суп лапша по домашнему</t>
  </si>
  <si>
    <t>Фиш-кейк</t>
  </si>
  <si>
    <t>ТТК 5.9</t>
  </si>
  <si>
    <t>ТТК 4.23</t>
  </si>
  <si>
    <t>ТТК 6.45</t>
  </si>
  <si>
    <t>Сыр порционный</t>
  </si>
  <si>
    <t>порц.блюдо</t>
  </si>
  <si>
    <t>Суп картофельный с горохом, цыпленком и сухариками</t>
  </si>
  <si>
    <t>Тефтели мясные с соусом</t>
  </si>
  <si>
    <t>ТТК 6.15</t>
  </si>
  <si>
    <t>ТТК 5.6.3</t>
  </si>
  <si>
    <t>Салат из белокачанной капусты с морковью</t>
  </si>
  <si>
    <t>Омлет натуральный</t>
  </si>
  <si>
    <t>Масло порциями сливочное</t>
  </si>
  <si>
    <t>Наггетсы куриные</t>
  </si>
  <si>
    <t>ТТК 6.10</t>
  </si>
  <si>
    <t>ТТК 5.8.3</t>
  </si>
  <si>
    <t>ТТК 2.5</t>
  </si>
  <si>
    <t xml:space="preserve">ТТК 3.3 </t>
  </si>
  <si>
    <t>Икра овощная кабачковая</t>
  </si>
  <si>
    <t>ТТК 4.14</t>
  </si>
  <si>
    <t>Помидор свежий /</t>
  </si>
  <si>
    <t>Салат из белокочанной капусты (с морковью) /</t>
  </si>
  <si>
    <t>Помидор соленый</t>
  </si>
  <si>
    <t>ТТК 4.10</t>
  </si>
  <si>
    <t>Кукуруза консервированная</t>
  </si>
  <si>
    <t>ТТК 4.15</t>
  </si>
  <si>
    <t>Салат из фасоли кукурузы и сухариков</t>
  </si>
  <si>
    <t>ТТК 4.11</t>
  </si>
  <si>
    <t>Салат из свежих помидоров и огурцов(с луком репчатым) /</t>
  </si>
  <si>
    <t>Огурец свежий /</t>
  </si>
  <si>
    <t>200 / 10</t>
  </si>
  <si>
    <t>200 / 5</t>
  </si>
  <si>
    <t>150 /10</t>
  </si>
  <si>
    <t>200 /10 /10</t>
  </si>
  <si>
    <t>Салат из соленых огурцов с луком</t>
  </si>
  <si>
    <t>Салат из моркови с зеленым горошком /</t>
  </si>
  <si>
    <t>ТТК 4.9</t>
  </si>
  <si>
    <t>Салат из помидоров с сухариками /</t>
  </si>
  <si>
    <t>Салат Витаминный</t>
  </si>
  <si>
    <t>ТТК 4.20</t>
  </si>
  <si>
    <t>200 /7</t>
  </si>
  <si>
    <t>150 /5</t>
  </si>
  <si>
    <t>200 /5</t>
  </si>
  <si>
    <t>200 /10</t>
  </si>
  <si>
    <t>Салат из фасоли, кукурузы и сухариков</t>
  </si>
  <si>
    <t>40 /10</t>
  </si>
  <si>
    <t>Огурец соленый</t>
  </si>
  <si>
    <t>ТТК 4.8</t>
  </si>
  <si>
    <t>130 /5</t>
  </si>
  <si>
    <t>70 /10</t>
  </si>
  <si>
    <t>Горошек консервированный</t>
  </si>
  <si>
    <t>ТТК 4.16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</si>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</sst>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5" borderId="4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5" borderId="2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Protection="1">
      <protection locked="0"/>
    </xf>
    <xf numFmtId="0" fontId="12" fillId="5" borderId="4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12" fillId="5" borderId="2" xfId="0" applyNumberFormat="1" applyFont="1" applyFill="1" applyBorder="1" applyAlignment="1" applyProtection="1">
      <alignment horizontal="center" vertical="center"/>
      <protection locked="0"/>
    </xf>
    <xf numFmtId="2" fontId="12" fillId="5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12" fillId="5" borderId="4" xfId="0" applyNumberFormat="1" applyFont="1" applyFill="1" applyBorder="1" applyAlignment="1" applyProtection="1">
      <alignment horizontal="center" vertical="center"/>
      <protection locked="0"/>
    </xf>
    <xf numFmtId="2" fontId="12" fillId="5" borderId="23" xfId="0" applyNumberFormat="1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12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12" fillId="5" borderId="2" xfId="1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12" fillId="5" borderId="17" xfId="1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7" borderId="24" xfId="0" applyNumberFormat="1" applyFill="1" applyBorder="1" applyAlignment="1" applyProtection="1">
      <alignment horizontal="right"/>
      <protection locked="0"/>
    </xf>
    <xf numFmtId="0" fontId="12" fillId="5" borderId="1" xfId="1" applyFill="1" applyBorder="1" applyAlignment="1" applyProtection="1">
      <alignment horizontal="left" vertical="center" wrapText="1"/>
      <protection locked="0"/>
    </xf>
    <xf numFmtId="0" fontId="12" fillId="5" borderId="2" xfId="1" applyFill="1" applyBorder="1" applyAlignment="1" applyProtection="1">
      <alignment horizontal="left" vertical="center" wrapText="1"/>
      <protection locked="0"/>
    </xf>
    <xf numFmtId="0" fontId="12" fillId="5" borderId="5" xfId="1" applyFill="1" applyBorder="1" applyAlignment="1" applyProtection="1">
      <alignment horizontal="left" vertical="center" wrapText="1"/>
      <protection locked="0"/>
    </xf>
    <xf numFmtId="0" fontId="12" fillId="5" borderId="14" xfId="1" applyFill="1" applyBorder="1" applyAlignment="1" applyProtection="1">
      <alignment horizontal="left" vertical="center"/>
      <protection locked="0"/>
    </xf>
    <xf numFmtId="0" fontId="12" fillId="5" borderId="2" xfId="1" applyFill="1" applyBorder="1" applyAlignment="1">
      <alignment horizontal="left"/>
    </xf>
    <xf numFmtId="0" fontId="12" fillId="5" borderId="2" xfId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1" fillId="7" borderId="2" xfId="0" applyFont="1" applyFill="1" applyBorder="1" applyAlignment="1" applyProtection="1">
      <alignment wrapText="1"/>
      <protection locked="0"/>
    </xf>
    <xf numFmtId="1" fontId="0" fillId="7" borderId="2" xfId="0" applyNumberFormat="1" applyFill="1" applyBorder="1" applyAlignment="1" applyProtection="1">
      <alignment horizontal="right"/>
      <protection locked="0"/>
    </xf>
    <xf numFmtId="0" fontId="0" fillId="7" borderId="4" xfId="0" applyFill="1" applyBorder="1" applyAlignment="1" applyProtection="1">
      <alignment horizontal="right" wrapText="1"/>
      <protection locked="0"/>
    </xf>
    <xf numFmtId="1" fontId="0" fillId="7" borderId="1" xfId="0" applyNumberFormat="1" applyFill="1" applyBorder="1" applyProtection="1">
      <protection locked="0"/>
    </xf>
    <xf numFmtId="1" fontId="0" fillId="7" borderId="2" xfId="0" applyNumberFormat="1" applyFill="1" applyBorder="1" applyProtection="1">
      <protection locked="0"/>
    </xf>
    <xf numFmtId="0" fontId="12" fillId="5" borderId="4" xfId="1" applyFill="1" applyBorder="1" applyAlignment="1" applyProtection="1">
      <alignment horizontal="left" vertical="center"/>
      <protection locked="0"/>
    </xf>
    <xf numFmtId="2" fontId="0" fillId="7" borderId="4" xfId="0" applyNumberFormat="1" applyFill="1" applyBorder="1" applyAlignment="1" applyProtection="1">
      <alignment wrapText="1"/>
      <protection locked="0"/>
    </xf>
    <xf numFmtId="2" fontId="0" fillId="7" borderId="2" xfId="0" applyNumberFormat="1" applyFill="1" applyBorder="1" applyProtection="1">
      <protection locked="0"/>
    </xf>
    <xf numFmtId="2" fontId="0" fillId="7" borderId="2" xfId="0" applyNumberFormat="1" applyFill="1" applyBorder="1" applyAlignment="1" applyProtection="1">
      <alignment horizontal="right"/>
      <protection locked="0"/>
    </xf>
    <xf numFmtId="2" fontId="0" fillId="7" borderId="23" xfId="0" applyNumberFormat="1" applyFill="1" applyBorder="1" applyProtection="1">
      <protection locked="0"/>
    </xf>
    <xf numFmtId="2" fontId="0" fillId="7" borderId="17" xfId="0" applyNumberFormat="1" applyFill="1" applyBorder="1" applyProtection="1">
      <protection locked="0"/>
    </xf>
    <xf numFmtId="2" fontId="0" fillId="7" borderId="17" xfId="0" applyNumberFormat="1" applyFill="1" applyBorder="1" applyAlignment="1" applyProtection="1">
      <alignment horizontal="right"/>
      <protection locked="0"/>
    </xf>
    <xf numFmtId="2" fontId="0" fillId="7" borderId="15" xfId="0" applyNumberFormat="1" applyFill="1" applyBorder="1" applyProtection="1">
      <protection locked="0"/>
    </xf>
    <xf numFmtId="2" fontId="0" fillId="7" borderId="1" xfId="0" applyNumberFormat="1" applyFill="1" applyBorder="1" applyProtection="1"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5" borderId="4" xfId="1" applyFill="1" applyBorder="1" applyAlignment="1" applyProtection="1">
      <alignment horizontal="left" vertical="center" wrapText="1"/>
      <protection locked="0"/>
    </xf>
    <xf numFmtId="0" fontId="1" fillId="0" borderId="2" xfId="0" applyFont="1" applyBorder="1"/>
    <xf numFmtId="0" fontId="12" fillId="4" borderId="1" xfId="1" applyFill="1" applyBorder="1" applyAlignment="1" applyProtection="1">
      <alignment horizontal="left" vertical="center"/>
      <protection locked="0"/>
    </xf>
    <xf numFmtId="0" fontId="12" fillId="4" borderId="4" xfId="1" applyFill="1" applyBorder="1" applyAlignment="1" applyProtection="1">
      <alignment horizontal="left" vertical="center"/>
      <protection locked="0"/>
    </xf>
    <xf numFmtId="0" fontId="12" fillId="4" borderId="4" xfId="1" applyFill="1" applyBorder="1" applyAlignment="1" applyProtection="1">
      <alignment horizontal="center" vertical="center"/>
      <protection locked="0"/>
    </xf>
    <xf numFmtId="1" fontId="12" fillId="5" borderId="2" xfId="1" applyNumberFormat="1" applyFill="1" applyBorder="1" applyAlignment="1" applyProtection="1">
      <alignment horizontal="center" vertical="center"/>
      <protection locked="0"/>
    </xf>
    <xf numFmtId="0" fontId="12" fillId="5" borderId="2" xfId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center" vertical="center"/>
      <protection locked="0"/>
    </xf>
    <xf numFmtId="0" fontId="12" fillId="5" borderId="4" xfId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15" xfId="1" applyNumberFormat="1" applyFill="1" applyBorder="1" applyAlignment="1" applyProtection="1">
      <alignment horizontal="center" vertical="center"/>
      <protection locked="0"/>
    </xf>
    <xf numFmtId="2" fontId="12" fillId="5" borderId="4" xfId="1" applyNumberFormat="1" applyFill="1" applyBorder="1" applyAlignment="1" applyProtection="1">
      <alignment horizontal="center" vertical="center"/>
      <protection locked="0"/>
    </xf>
    <xf numFmtId="2" fontId="12" fillId="5" borderId="23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3" xfId="1" applyNumberFormat="1" applyFill="1" applyBorder="1" applyAlignment="1" applyProtection="1">
      <alignment horizontal="center" vertical="center"/>
      <protection locked="0"/>
    </xf>
    <xf numFmtId="0" fontId="12" fillId="8" borderId="2" xfId="1" applyFill="1" applyBorder="1" applyProtection="1">
      <protection locked="0"/>
    </xf>
    <xf numFmtId="0" fontId="1" fillId="0" borderId="1" xfId="0" applyFont="1" applyBorder="1"/>
    <xf numFmtId="2" fontId="12" fillId="4" borderId="2" xfId="1" applyNumberFormat="1" applyFill="1" applyBorder="1" applyAlignment="1">
      <alignment horizontal="center"/>
    </xf>
    <xf numFmtId="2" fontId="12" fillId="4" borderId="17" xfId="1" applyNumberFormat="1" applyFill="1" applyBorder="1" applyAlignment="1">
      <alignment horizontal="center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Fill="1" applyBorder="1" applyAlignment="1" applyProtection="1">
      <alignment horizontal="center" vertical="center"/>
      <protection locked="0"/>
    </xf>
    <xf numFmtId="2" fontId="12" fillId="5" borderId="5" xfId="1" applyNumberFormat="1" applyFill="1" applyBorder="1" applyAlignment="1" applyProtection="1">
      <alignment horizontal="center" vertical="center"/>
      <protection locked="0"/>
    </xf>
    <xf numFmtId="0" fontId="12" fillId="5" borderId="17" xfId="1" applyFill="1" applyBorder="1" applyAlignment="1" applyProtection="1">
      <alignment horizontal="center" vertical="center"/>
      <protection locked="0"/>
    </xf>
    <xf numFmtId="2" fontId="12" fillId="5" borderId="25" xfId="1" applyNumberFormat="1" applyFill="1" applyBorder="1" applyAlignment="1" applyProtection="1">
      <alignment horizontal="center" vertical="center"/>
      <protection locked="0"/>
    </xf>
    <xf numFmtId="0" fontId="12" fillId="5" borderId="23" xfId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0" fontId="12" fillId="4" borderId="23" xfId="1" applyFill="1" applyBorder="1" applyAlignment="1" applyProtection="1">
      <alignment horizontal="center" vertical="center"/>
      <protection locked="0"/>
    </xf>
    <xf numFmtId="0" fontId="12" fillId="4" borderId="17" xfId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0" fontId="12" fillId="5" borderId="1" xfId="1" applyFill="1" applyBorder="1" applyAlignment="1" applyProtection="1">
      <alignment horizontal="left" vertical="center"/>
      <protection locked="0"/>
    </xf>
    <xf numFmtId="0" fontId="12" fillId="5" borderId="5" xfId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0" fillId="7" borderId="26" xfId="0" applyNumberFormat="1" applyFill="1" applyBorder="1" applyProtection="1">
      <protection locked="0"/>
    </xf>
    <xf numFmtId="1" fontId="12" fillId="4" borderId="4" xfId="1" applyNumberFormat="1" applyFill="1" applyBorder="1" applyAlignment="1" applyProtection="1">
      <alignment horizontal="center" vertical="center"/>
      <protection locked="0"/>
    </xf>
    <xf numFmtId="2" fontId="12" fillId="5" borderId="27" xfId="1" applyNumberForma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165" sqref="J1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109375" style="2" customWidth="1"/>
    <col min="10" max="10" width="9.77734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46" t="s">
        <v>39</v>
      </c>
      <c r="D1" s="147"/>
      <c r="E1" s="147"/>
      <c r="F1" s="12" t="s">
        <v>16</v>
      </c>
      <c r="G1" s="2" t="s">
        <v>17</v>
      </c>
      <c r="H1" s="148" t="s">
        <v>40</v>
      </c>
      <c r="I1" s="148"/>
      <c r="J1" s="148"/>
      <c r="K1" s="148"/>
    </row>
    <row r="2" spans="1:12" ht="17.399999999999999" x14ac:dyDescent="0.25">
      <c r="A2" s="35" t="s">
        <v>6</v>
      </c>
      <c r="C2" s="2"/>
      <c r="G2" s="2" t="s">
        <v>18</v>
      </c>
      <c r="H2" s="148" t="s">
        <v>41</v>
      </c>
      <c r="I2" s="148"/>
      <c r="J2" s="148"/>
      <c r="K2" s="14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154" t="s">
        <v>206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7">
        <v>200</v>
      </c>
      <c r="G6" s="61">
        <v>10.7</v>
      </c>
      <c r="H6" s="63">
        <v>9.3800000000000008</v>
      </c>
      <c r="I6" s="64">
        <v>38.200000000000003</v>
      </c>
      <c r="J6" s="61">
        <v>279.98</v>
      </c>
      <c r="K6" s="53" t="s">
        <v>44</v>
      </c>
      <c r="L6" s="39">
        <v>78.3</v>
      </c>
    </row>
    <row r="7" spans="1:12" ht="14.4" x14ac:dyDescent="0.3">
      <c r="A7" s="23"/>
      <c r="B7" s="15"/>
      <c r="C7" s="11"/>
      <c r="D7" s="55" t="s">
        <v>46</v>
      </c>
      <c r="E7" s="50" t="s">
        <v>174</v>
      </c>
      <c r="F7" s="58">
        <v>40</v>
      </c>
      <c r="G7" s="65">
        <v>0.44</v>
      </c>
      <c r="H7" s="65">
        <v>0.08</v>
      </c>
      <c r="I7" s="66">
        <v>1.4</v>
      </c>
      <c r="J7" s="62">
        <v>8.08</v>
      </c>
      <c r="K7" s="54" t="s">
        <v>45</v>
      </c>
      <c r="L7" s="41"/>
    </row>
    <row r="8" spans="1:12" ht="14.4" x14ac:dyDescent="0.3">
      <c r="A8" s="23"/>
      <c r="B8" s="15"/>
      <c r="C8" s="11"/>
      <c r="D8" s="55"/>
      <c r="E8" s="50" t="s">
        <v>172</v>
      </c>
      <c r="F8" s="58">
        <v>40</v>
      </c>
      <c r="G8" s="65">
        <v>0.48</v>
      </c>
      <c r="H8" s="65">
        <v>1.88</v>
      </c>
      <c r="I8" s="66">
        <v>3.08</v>
      </c>
      <c r="J8" s="62">
        <v>31.16</v>
      </c>
      <c r="K8" s="54" t="s">
        <v>173</v>
      </c>
      <c r="L8" s="41"/>
    </row>
    <row r="9" spans="1:12" ht="14.4" x14ac:dyDescent="0.3">
      <c r="A9" s="23"/>
      <c r="B9" s="15"/>
      <c r="C9" s="11"/>
      <c r="D9" s="55" t="s">
        <v>47</v>
      </c>
      <c r="E9" s="51" t="s">
        <v>60</v>
      </c>
      <c r="F9" s="59">
        <v>60</v>
      </c>
      <c r="G9" s="62">
        <v>5.58</v>
      </c>
      <c r="H9" s="62">
        <v>5.34</v>
      </c>
      <c r="I9" s="67">
        <v>10.8</v>
      </c>
      <c r="J9" s="62">
        <v>113.58</v>
      </c>
      <c r="K9" s="42"/>
      <c r="L9" s="41"/>
    </row>
    <row r="10" spans="1:12" ht="14.4" x14ac:dyDescent="0.3">
      <c r="A10" s="23"/>
      <c r="B10" s="15"/>
      <c r="C10" s="11"/>
      <c r="D10" s="7" t="s">
        <v>22</v>
      </c>
      <c r="E10" s="52" t="s">
        <v>43</v>
      </c>
      <c r="F10" s="60">
        <v>200</v>
      </c>
      <c r="G10" s="65">
        <v>0.18</v>
      </c>
      <c r="H10" s="68">
        <v>0.04</v>
      </c>
      <c r="I10" s="69">
        <v>10.06</v>
      </c>
      <c r="J10" s="62">
        <v>53.32</v>
      </c>
      <c r="K10" s="56" t="s">
        <v>48</v>
      </c>
      <c r="L10" s="41"/>
    </row>
    <row r="11" spans="1:12" ht="15" thickBot="1" x14ac:dyDescent="0.35">
      <c r="A11" s="23"/>
      <c r="B11" s="15"/>
      <c r="C11" s="11"/>
      <c r="D11" s="7" t="s">
        <v>23</v>
      </c>
      <c r="E11" s="40"/>
      <c r="F11" s="8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7" t="s">
        <v>24</v>
      </c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thickBot="1" x14ac:dyDescent="0.35">
      <c r="A14" s="24"/>
      <c r="B14" s="17"/>
      <c r="C14" s="8"/>
      <c r="D14" s="18" t="s">
        <v>33</v>
      </c>
      <c r="E14" s="9"/>
      <c r="F14" s="19">
        <v>500</v>
      </c>
      <c r="G14" s="19">
        <v>16.940000000000001</v>
      </c>
      <c r="H14" s="19">
        <v>16.64</v>
      </c>
      <c r="I14" s="19">
        <v>62.14</v>
      </c>
      <c r="J14" s="19">
        <v>478.04</v>
      </c>
      <c r="K14" s="25"/>
      <c r="L14" s="19">
        <f t="shared" ref="L14" si="0">SUM(L6:L13)</f>
        <v>78.3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70" t="s">
        <v>175</v>
      </c>
      <c r="F15" s="57">
        <v>60</v>
      </c>
      <c r="G15" s="63">
        <v>1.0900000000000001</v>
      </c>
      <c r="H15" s="63">
        <v>2.71</v>
      </c>
      <c r="I15" s="64">
        <v>6.01</v>
      </c>
      <c r="J15" s="61">
        <v>52.75</v>
      </c>
      <c r="K15" s="71" t="s">
        <v>54</v>
      </c>
      <c r="L15" s="41">
        <v>98</v>
      </c>
    </row>
    <row r="16" spans="1:12" ht="14.4" x14ac:dyDescent="0.3">
      <c r="A16" s="23"/>
      <c r="B16" s="15"/>
      <c r="C16" s="11"/>
      <c r="D16" s="7"/>
      <c r="E16" s="70" t="s">
        <v>176</v>
      </c>
      <c r="F16" s="73">
        <v>60</v>
      </c>
      <c r="G16" s="77">
        <v>0.6</v>
      </c>
      <c r="H16" s="77">
        <v>0.06</v>
      </c>
      <c r="I16" s="149">
        <v>1.92</v>
      </c>
      <c r="J16" s="62">
        <v>10.62</v>
      </c>
      <c r="K16" s="71" t="s">
        <v>177</v>
      </c>
      <c r="L16" s="41"/>
    </row>
    <row r="17" spans="1:12" ht="14.4" x14ac:dyDescent="0.3">
      <c r="A17" s="23"/>
      <c r="B17" s="15"/>
      <c r="C17" s="11"/>
      <c r="D17" s="7" t="s">
        <v>27</v>
      </c>
      <c r="E17" s="51" t="s">
        <v>49</v>
      </c>
      <c r="F17" s="74" t="s">
        <v>184</v>
      </c>
      <c r="G17" s="65">
        <v>6.6</v>
      </c>
      <c r="H17" s="65">
        <v>6.85</v>
      </c>
      <c r="I17" s="66">
        <v>14.32</v>
      </c>
      <c r="J17" s="62">
        <v>145.33000000000001</v>
      </c>
      <c r="K17" s="54" t="s">
        <v>55</v>
      </c>
      <c r="L17" s="41"/>
    </row>
    <row r="18" spans="1:12" ht="14.4" x14ac:dyDescent="0.3">
      <c r="A18" s="23"/>
      <c r="B18" s="15"/>
      <c r="C18" s="11"/>
      <c r="D18" s="7" t="s">
        <v>28</v>
      </c>
      <c r="E18" s="51" t="s">
        <v>50</v>
      </c>
      <c r="F18" s="75">
        <v>200</v>
      </c>
      <c r="G18" s="62">
        <v>14.16</v>
      </c>
      <c r="H18" s="62">
        <v>17.7</v>
      </c>
      <c r="I18" s="67">
        <v>36.5</v>
      </c>
      <c r="J18" s="62">
        <v>361.94</v>
      </c>
      <c r="K18" s="72" t="s">
        <v>56</v>
      </c>
      <c r="L18" s="41"/>
    </row>
    <row r="19" spans="1:12" ht="14.4" x14ac:dyDescent="0.3">
      <c r="A19" s="23"/>
      <c r="B19" s="15"/>
      <c r="C19" s="11"/>
      <c r="D19" s="7" t="s">
        <v>30</v>
      </c>
      <c r="E19" s="50" t="s">
        <v>51</v>
      </c>
      <c r="F19" s="58">
        <v>200</v>
      </c>
      <c r="G19" s="65">
        <v>0.2</v>
      </c>
      <c r="H19" s="65">
        <v>0.16</v>
      </c>
      <c r="I19" s="66">
        <v>15.86</v>
      </c>
      <c r="J19" s="62">
        <v>65.680000000000007</v>
      </c>
      <c r="K19" s="54" t="s">
        <v>57</v>
      </c>
      <c r="L19" s="41"/>
    </row>
    <row r="20" spans="1:12" ht="14.4" x14ac:dyDescent="0.3">
      <c r="A20" s="23"/>
      <c r="B20" s="15"/>
      <c r="C20" s="11"/>
      <c r="D20" s="7" t="s">
        <v>31</v>
      </c>
      <c r="E20" s="50" t="s">
        <v>52</v>
      </c>
      <c r="F20" s="58">
        <v>30</v>
      </c>
      <c r="G20" s="65">
        <v>2.2799999999999998</v>
      </c>
      <c r="H20" s="65">
        <v>0.24</v>
      </c>
      <c r="I20" s="66">
        <v>14.76</v>
      </c>
      <c r="J20" s="62">
        <v>70.319999999999993</v>
      </c>
      <c r="K20" s="54" t="s">
        <v>58</v>
      </c>
      <c r="L20" s="41"/>
    </row>
    <row r="21" spans="1:12" ht="14.4" x14ac:dyDescent="0.3">
      <c r="A21" s="23"/>
      <c r="B21" s="15"/>
      <c r="C21" s="11"/>
      <c r="D21" s="7" t="s">
        <v>32</v>
      </c>
      <c r="E21" s="50" t="s">
        <v>53</v>
      </c>
      <c r="F21" s="58">
        <v>30</v>
      </c>
      <c r="G21" s="76">
        <v>1.68</v>
      </c>
      <c r="H21" s="76">
        <v>0.33</v>
      </c>
      <c r="I21" s="79">
        <v>17.82</v>
      </c>
      <c r="J21" s="76">
        <v>80.97</v>
      </c>
      <c r="K21" s="54" t="s">
        <v>59</v>
      </c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33</v>
      </c>
      <c r="E25" s="9"/>
      <c r="F25" s="19">
        <v>770</v>
      </c>
      <c r="G25" s="150">
        <v>26.01</v>
      </c>
      <c r="H25" s="19">
        <v>27.99</v>
      </c>
      <c r="I25" s="19">
        <v>105.27</v>
      </c>
      <c r="J25" s="19">
        <v>776.99</v>
      </c>
      <c r="K25" s="25"/>
      <c r="L25" s="19">
        <f t="shared" ref="L25" si="1">SUM(L15:L24)</f>
        <v>98</v>
      </c>
    </row>
    <row r="26" spans="1:12" ht="15" thickBot="1" x14ac:dyDescent="0.3">
      <c r="A26" s="29">
        <f>A6</f>
        <v>1</v>
      </c>
      <c r="B26" s="30">
        <f>B6</f>
        <v>1</v>
      </c>
      <c r="C26" s="143" t="s">
        <v>4</v>
      </c>
      <c r="D26" s="144"/>
      <c r="E26" s="31"/>
      <c r="F26" s="32">
        <f>F14+F25</f>
        <v>1270</v>
      </c>
      <c r="G26" s="32">
        <f t="shared" ref="G26:J26" si="2">G14+G25</f>
        <v>42.95</v>
      </c>
      <c r="H26" s="32">
        <f t="shared" si="2"/>
        <v>44.629999999999995</v>
      </c>
      <c r="I26" s="32">
        <f t="shared" si="2"/>
        <v>167.41</v>
      </c>
      <c r="J26" s="32">
        <f t="shared" si="2"/>
        <v>1255.03</v>
      </c>
      <c r="K26" s="32"/>
      <c r="L26" s="32">
        <f t="shared" ref="L26" si="3">L14+L25</f>
        <v>176.3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82" t="s">
        <v>61</v>
      </c>
      <c r="F27" s="92">
        <v>100</v>
      </c>
      <c r="G27" s="96">
        <v>13.46</v>
      </c>
      <c r="H27" s="96">
        <v>15.09</v>
      </c>
      <c r="I27" s="99">
        <v>10.01</v>
      </c>
      <c r="J27" s="96">
        <v>229.7</v>
      </c>
      <c r="K27" s="85" t="s">
        <v>65</v>
      </c>
      <c r="L27" s="39"/>
    </row>
    <row r="28" spans="1:12" ht="14.4" x14ac:dyDescent="0.3">
      <c r="A28" s="14"/>
      <c r="B28" s="15"/>
      <c r="C28" s="11"/>
      <c r="D28" s="55" t="s">
        <v>46</v>
      </c>
      <c r="E28" s="70" t="s">
        <v>183</v>
      </c>
      <c r="F28" s="91">
        <v>30</v>
      </c>
      <c r="G28" s="97">
        <v>0.21</v>
      </c>
      <c r="H28" s="97">
        <v>0.03</v>
      </c>
      <c r="I28" s="97">
        <v>0.56999999999999995</v>
      </c>
      <c r="J28" s="97">
        <v>3.39</v>
      </c>
      <c r="K28" s="86" t="s">
        <v>66</v>
      </c>
      <c r="L28" s="41"/>
    </row>
    <row r="29" spans="1:12" ht="14.4" x14ac:dyDescent="0.3">
      <c r="A29" s="14"/>
      <c r="B29" s="15"/>
      <c r="C29" s="11"/>
      <c r="D29" s="55"/>
      <c r="E29" s="70" t="s">
        <v>178</v>
      </c>
      <c r="F29" s="91">
        <v>30</v>
      </c>
      <c r="G29" s="97">
        <v>0.6</v>
      </c>
      <c r="H29" s="97">
        <v>0.24</v>
      </c>
      <c r="I29" s="151">
        <v>3.66</v>
      </c>
      <c r="J29" s="97">
        <v>19.2</v>
      </c>
      <c r="K29" s="86" t="s">
        <v>179</v>
      </c>
      <c r="L29" s="41"/>
    </row>
    <row r="30" spans="1:12" ht="14.4" x14ac:dyDescent="0.3">
      <c r="A30" s="14"/>
      <c r="B30" s="15"/>
      <c r="C30" s="11"/>
      <c r="D30" s="7" t="s">
        <v>22</v>
      </c>
      <c r="E30" s="83" t="s">
        <v>63</v>
      </c>
      <c r="F30" s="91">
        <v>20</v>
      </c>
      <c r="G30" s="97">
        <v>1.52</v>
      </c>
      <c r="H30" s="97">
        <v>0.16</v>
      </c>
      <c r="I30" s="100">
        <v>9.84</v>
      </c>
      <c r="J30" s="97">
        <v>46.88</v>
      </c>
      <c r="K30" s="87" t="s">
        <v>67</v>
      </c>
      <c r="L30" s="41">
        <v>78.3</v>
      </c>
    </row>
    <row r="31" spans="1:12" ht="14.4" x14ac:dyDescent="0.3">
      <c r="A31" s="14"/>
      <c r="B31" s="15"/>
      <c r="C31" s="11"/>
      <c r="D31" s="7" t="s">
        <v>23</v>
      </c>
      <c r="E31" s="83" t="s">
        <v>52</v>
      </c>
      <c r="F31" s="91">
        <v>200</v>
      </c>
      <c r="G31" s="97">
        <v>0.12</v>
      </c>
      <c r="H31" s="97">
        <v>0.4</v>
      </c>
      <c r="I31" s="100">
        <v>12.16</v>
      </c>
      <c r="J31" s="97">
        <v>49.48</v>
      </c>
      <c r="K31" s="87" t="s">
        <v>58</v>
      </c>
      <c r="L31" s="41"/>
    </row>
    <row r="32" spans="1:12" ht="14.4" x14ac:dyDescent="0.3">
      <c r="A32" s="14"/>
      <c r="B32" s="15"/>
      <c r="C32" s="11"/>
      <c r="D32" s="7" t="s">
        <v>24</v>
      </c>
      <c r="E32" s="84" t="s">
        <v>64</v>
      </c>
      <c r="F32" s="91">
        <v>200</v>
      </c>
      <c r="G32" s="98">
        <v>3.2</v>
      </c>
      <c r="H32" s="98">
        <v>1</v>
      </c>
      <c r="I32" s="101">
        <v>42</v>
      </c>
      <c r="J32" s="98">
        <v>189.8</v>
      </c>
      <c r="K32" s="42"/>
      <c r="L32" s="41"/>
    </row>
    <row r="33" spans="1:12" ht="14.4" x14ac:dyDescent="0.3">
      <c r="A33" s="14"/>
      <c r="B33" s="15"/>
      <c r="C33" s="11"/>
      <c r="D33" s="6"/>
      <c r="E33" s="83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thickBot="1" x14ac:dyDescent="0.35">
      <c r="A35" s="16"/>
      <c r="B35" s="17"/>
      <c r="C35" s="8"/>
      <c r="D35" s="18" t="s">
        <v>33</v>
      </c>
      <c r="E35" s="9"/>
      <c r="F35" s="19">
        <v>550</v>
      </c>
      <c r="G35" s="19">
        <v>18.899999999999999</v>
      </c>
      <c r="H35" s="19">
        <v>16.89</v>
      </c>
      <c r="I35" s="19">
        <v>77.67</v>
      </c>
      <c r="J35" s="19">
        <v>535.05999999999995</v>
      </c>
      <c r="K35" s="25"/>
      <c r="L35" s="19">
        <f t="shared" ref="L35" si="4">SUM(L27:L34)</f>
        <v>78.3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88" t="s">
        <v>68</v>
      </c>
      <c r="F36" s="93">
        <v>60</v>
      </c>
      <c r="G36" s="103">
        <v>2.64</v>
      </c>
      <c r="H36" s="103">
        <v>5.03</v>
      </c>
      <c r="I36" s="102">
        <v>3.89</v>
      </c>
      <c r="J36" s="102">
        <v>71.36</v>
      </c>
      <c r="K36" s="95" t="s">
        <v>74</v>
      </c>
      <c r="L36" s="41">
        <v>98</v>
      </c>
    </row>
    <row r="37" spans="1:12" ht="28.8" x14ac:dyDescent="0.3">
      <c r="A37" s="14"/>
      <c r="B37" s="15"/>
      <c r="C37" s="11"/>
      <c r="D37" s="7" t="s">
        <v>27</v>
      </c>
      <c r="E37" s="89" t="s">
        <v>69</v>
      </c>
      <c r="F37" s="91" t="s">
        <v>184</v>
      </c>
      <c r="G37" s="97">
        <v>2.2000000000000002</v>
      </c>
      <c r="H37" s="97">
        <v>1.84</v>
      </c>
      <c r="I37" s="100">
        <v>15.2</v>
      </c>
      <c r="J37" s="100">
        <v>86.16</v>
      </c>
      <c r="K37" s="87" t="s">
        <v>75</v>
      </c>
      <c r="L37" s="41"/>
    </row>
    <row r="38" spans="1:12" ht="14.4" x14ac:dyDescent="0.3">
      <c r="A38" s="14"/>
      <c r="B38" s="15"/>
      <c r="C38" s="11"/>
      <c r="D38" s="7" t="s">
        <v>28</v>
      </c>
      <c r="E38" s="89" t="s">
        <v>70</v>
      </c>
      <c r="F38" s="91">
        <v>100</v>
      </c>
      <c r="G38" s="98">
        <v>15.61</v>
      </c>
      <c r="H38" s="97">
        <v>14.8</v>
      </c>
      <c r="I38" s="100">
        <v>0.43</v>
      </c>
      <c r="J38" s="100">
        <v>197.36</v>
      </c>
      <c r="K38" s="87" t="s">
        <v>76</v>
      </c>
      <c r="L38" s="41"/>
    </row>
    <row r="39" spans="1:12" ht="14.4" x14ac:dyDescent="0.3">
      <c r="A39" s="14"/>
      <c r="B39" s="15"/>
      <c r="C39" s="11"/>
      <c r="D39" s="7" t="s">
        <v>29</v>
      </c>
      <c r="E39" s="90" t="s">
        <v>73</v>
      </c>
      <c r="F39" s="94">
        <v>150</v>
      </c>
      <c r="G39" s="97">
        <v>2.93</v>
      </c>
      <c r="H39" s="97">
        <v>4.32</v>
      </c>
      <c r="I39" s="100">
        <v>18.77</v>
      </c>
      <c r="J39" s="100">
        <v>125.64</v>
      </c>
      <c r="K39" s="87" t="s">
        <v>78</v>
      </c>
      <c r="L39" s="41"/>
    </row>
    <row r="40" spans="1:12" ht="14.4" x14ac:dyDescent="0.3">
      <c r="A40" s="14"/>
      <c r="B40" s="15"/>
      <c r="C40" s="11"/>
      <c r="D40" s="7" t="s">
        <v>30</v>
      </c>
      <c r="E40" s="89" t="s">
        <v>72</v>
      </c>
      <c r="F40" s="94">
        <v>200</v>
      </c>
      <c r="G40" s="97">
        <v>0.38</v>
      </c>
      <c r="H40" s="97">
        <v>0</v>
      </c>
      <c r="I40" s="100">
        <v>19.760000000000002</v>
      </c>
      <c r="J40" s="100">
        <v>80.56</v>
      </c>
      <c r="K40" s="87" t="s">
        <v>77</v>
      </c>
      <c r="L40" s="41"/>
    </row>
    <row r="41" spans="1:12" ht="14.4" x14ac:dyDescent="0.3">
      <c r="A41" s="14"/>
      <c r="B41" s="15"/>
      <c r="C41" s="11"/>
      <c r="D41" s="7" t="s">
        <v>31</v>
      </c>
      <c r="E41" s="89" t="s">
        <v>52</v>
      </c>
      <c r="F41" s="94">
        <v>30</v>
      </c>
      <c r="G41" s="97">
        <v>2.2799999999999998</v>
      </c>
      <c r="H41" s="97">
        <v>0.24</v>
      </c>
      <c r="I41" s="100">
        <v>14.76</v>
      </c>
      <c r="J41" s="100">
        <v>70.319999999999993</v>
      </c>
      <c r="K41" s="87" t="s">
        <v>58</v>
      </c>
      <c r="L41" s="41"/>
    </row>
    <row r="42" spans="1:12" ht="14.4" x14ac:dyDescent="0.3">
      <c r="A42" s="14"/>
      <c r="B42" s="15"/>
      <c r="C42" s="11"/>
      <c r="D42" s="7" t="s">
        <v>32</v>
      </c>
      <c r="E42" s="89" t="s">
        <v>53</v>
      </c>
      <c r="F42" s="94">
        <v>40</v>
      </c>
      <c r="G42" s="97">
        <v>2.2400000000000002</v>
      </c>
      <c r="H42" s="97">
        <v>0.44</v>
      </c>
      <c r="I42" s="100">
        <v>23.76</v>
      </c>
      <c r="J42" s="100">
        <v>107.96</v>
      </c>
      <c r="K42" s="54" t="s">
        <v>59</v>
      </c>
      <c r="L42" s="41"/>
    </row>
    <row r="43" spans="1:12" ht="14.4" x14ac:dyDescent="0.3">
      <c r="A43" s="14"/>
      <c r="B43" s="15"/>
      <c r="C43" s="11"/>
      <c r="D43" s="6"/>
      <c r="E43" s="40"/>
      <c r="F43" s="41"/>
      <c r="G43" s="97"/>
      <c r="H43" s="97"/>
      <c r="I43" s="100"/>
      <c r="J43" s="100"/>
      <c r="K43" s="42"/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580</v>
      </c>
      <c r="G45" s="19">
        <v>28.28</v>
      </c>
      <c r="H45" s="19">
        <v>26.67</v>
      </c>
      <c r="I45" s="150">
        <v>96.56</v>
      </c>
      <c r="J45" s="19">
        <v>739.36</v>
      </c>
      <c r="K45" s="25"/>
      <c r="L45" s="19">
        <f t="shared" ref="L45" si="5">SUM(L36:L44)</f>
        <v>98</v>
      </c>
    </row>
    <row r="46" spans="1:12" ht="15.75" customHeight="1" x14ac:dyDescent="0.25">
      <c r="A46" s="33">
        <f>A27</f>
        <v>1</v>
      </c>
      <c r="B46" s="33">
        <f>B27</f>
        <v>2</v>
      </c>
      <c r="C46" s="143" t="s">
        <v>4</v>
      </c>
      <c r="D46" s="144"/>
      <c r="E46" s="31"/>
      <c r="F46" s="32">
        <f>F35+F45</f>
        <v>1130</v>
      </c>
      <c r="G46" s="32">
        <f t="shared" ref="G46" si="6">G35+G45</f>
        <v>47.18</v>
      </c>
      <c r="H46" s="32">
        <f t="shared" ref="H46" si="7">H35+H45</f>
        <v>43.56</v>
      </c>
      <c r="I46" s="32">
        <f t="shared" ref="I46" si="8">I35+I45</f>
        <v>174.23000000000002</v>
      </c>
      <c r="J46" s="32">
        <f t="shared" ref="J46:L46" si="9">J35+J45</f>
        <v>1274.42</v>
      </c>
      <c r="K46" s="32"/>
      <c r="L46" s="32">
        <f t="shared" si="9"/>
        <v>176.3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104" t="s">
        <v>90</v>
      </c>
      <c r="F47" s="112" t="s">
        <v>185</v>
      </c>
      <c r="G47" s="114">
        <v>5.84</v>
      </c>
      <c r="H47" s="114">
        <v>6.19</v>
      </c>
      <c r="I47" s="115">
        <v>32.26</v>
      </c>
      <c r="J47" s="114">
        <v>209.03</v>
      </c>
      <c r="K47" s="107" t="s">
        <v>86</v>
      </c>
      <c r="L47" s="39">
        <v>78.3</v>
      </c>
    </row>
    <row r="48" spans="1:12" ht="14.4" x14ac:dyDescent="0.3">
      <c r="A48" s="23"/>
      <c r="B48" s="15"/>
      <c r="C48" s="11"/>
      <c r="D48" s="55"/>
      <c r="E48" s="51" t="s">
        <v>91</v>
      </c>
      <c r="F48" s="110">
        <v>110</v>
      </c>
      <c r="G48" s="76">
        <v>2.86</v>
      </c>
      <c r="H48" s="76">
        <v>2.75</v>
      </c>
      <c r="I48" s="79">
        <v>15.84</v>
      </c>
      <c r="J48" s="76">
        <v>99</v>
      </c>
      <c r="K48" s="42"/>
      <c r="L48" s="41"/>
    </row>
    <row r="49" spans="1:12" ht="14.4" x14ac:dyDescent="0.3">
      <c r="A49" s="23"/>
      <c r="B49" s="15"/>
      <c r="C49" s="11"/>
      <c r="D49" s="106" t="s">
        <v>82</v>
      </c>
      <c r="E49" s="83" t="s">
        <v>79</v>
      </c>
      <c r="F49" s="111">
        <v>20</v>
      </c>
      <c r="G49" s="76">
        <v>4.4000000000000004</v>
      </c>
      <c r="H49" s="76">
        <v>5.2</v>
      </c>
      <c r="I49" s="79">
        <v>0</v>
      </c>
      <c r="J49" s="76">
        <v>64.239999999999995</v>
      </c>
      <c r="K49" s="87" t="s">
        <v>83</v>
      </c>
      <c r="L49" s="41"/>
    </row>
    <row r="50" spans="1:12" ht="14.4" x14ac:dyDescent="0.3">
      <c r="A50" s="23"/>
      <c r="B50" s="15"/>
      <c r="C50" s="11"/>
      <c r="D50" s="7" t="s">
        <v>22</v>
      </c>
      <c r="E50" s="83" t="s">
        <v>80</v>
      </c>
      <c r="F50" s="111">
        <v>40</v>
      </c>
      <c r="G50" s="76">
        <v>3</v>
      </c>
      <c r="H50" s="76">
        <v>1.1599999999999999</v>
      </c>
      <c r="I50" s="79">
        <v>20.56</v>
      </c>
      <c r="J50" s="76">
        <v>104.68</v>
      </c>
      <c r="K50" s="87" t="s">
        <v>84</v>
      </c>
      <c r="L50" s="41"/>
    </row>
    <row r="51" spans="1:12" ht="14.4" x14ac:dyDescent="0.3">
      <c r="A51" s="23"/>
      <c r="B51" s="15"/>
      <c r="C51" s="11"/>
      <c r="D51" s="7" t="s">
        <v>23</v>
      </c>
      <c r="E51" s="105" t="s">
        <v>81</v>
      </c>
      <c r="F51" s="113">
        <v>200</v>
      </c>
      <c r="G51" s="116">
        <v>3.9</v>
      </c>
      <c r="H51" s="116">
        <v>3.06</v>
      </c>
      <c r="I51" s="117">
        <v>16.34</v>
      </c>
      <c r="J51" s="116">
        <v>108.66</v>
      </c>
      <c r="K51" s="95" t="s">
        <v>85</v>
      </c>
      <c r="L51" s="41"/>
    </row>
    <row r="52" spans="1:12" ht="14.4" x14ac:dyDescent="0.3">
      <c r="A52" s="23"/>
      <c r="B52" s="15"/>
      <c r="C52" s="11"/>
      <c r="D52" s="7" t="s">
        <v>24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thickBot="1" x14ac:dyDescent="0.35">
      <c r="A54" s="24"/>
      <c r="B54" s="17"/>
      <c r="C54" s="8"/>
      <c r="D54" s="18" t="s">
        <v>33</v>
      </c>
      <c r="E54" s="9"/>
      <c r="F54" s="19">
        <f>SUM(F47:F53)</f>
        <v>370</v>
      </c>
      <c r="G54" s="19">
        <v>20</v>
      </c>
      <c r="H54" s="19">
        <v>18.36</v>
      </c>
      <c r="I54" s="19">
        <v>85</v>
      </c>
      <c r="J54" s="19">
        <v>585.61</v>
      </c>
      <c r="K54" s="25"/>
      <c r="L54" s="19">
        <f t="shared" ref="L54" si="10">SUM(L47:L53)</f>
        <v>78.3</v>
      </c>
    </row>
    <row r="55" spans="1:12" ht="18" customHeight="1" x14ac:dyDescent="0.3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104" t="s">
        <v>182</v>
      </c>
      <c r="F55" s="109">
        <v>60</v>
      </c>
      <c r="G55" s="118">
        <v>0.53</v>
      </c>
      <c r="H55" s="118">
        <v>3.26</v>
      </c>
      <c r="I55" s="119">
        <v>1.95</v>
      </c>
      <c r="J55" s="118">
        <v>39.22</v>
      </c>
      <c r="K55" s="108" t="s">
        <v>92</v>
      </c>
      <c r="L55" s="41">
        <v>98</v>
      </c>
    </row>
    <row r="56" spans="1:12" ht="14.4" x14ac:dyDescent="0.3">
      <c r="A56" s="23"/>
      <c r="B56" s="15"/>
      <c r="C56" s="11"/>
      <c r="D56" s="7"/>
      <c r="E56" s="130" t="s">
        <v>180</v>
      </c>
      <c r="F56" s="109">
        <v>60</v>
      </c>
      <c r="G56" s="118">
        <v>3.1</v>
      </c>
      <c r="H56" s="118">
        <v>3.08</v>
      </c>
      <c r="I56" s="119">
        <v>20.86</v>
      </c>
      <c r="J56" s="118">
        <v>123.53</v>
      </c>
      <c r="K56" s="108" t="s">
        <v>181</v>
      </c>
      <c r="L56" s="41"/>
    </row>
    <row r="57" spans="1:12" ht="14.4" x14ac:dyDescent="0.3">
      <c r="A57" s="23"/>
      <c r="B57" s="15"/>
      <c r="C57" s="11"/>
      <c r="D57" s="7" t="s">
        <v>27</v>
      </c>
      <c r="E57" s="83" t="s">
        <v>87</v>
      </c>
      <c r="F57" s="110" t="s">
        <v>184</v>
      </c>
      <c r="G57" s="76">
        <v>2.1</v>
      </c>
      <c r="H57" s="76">
        <v>5.52</v>
      </c>
      <c r="I57" s="79">
        <v>10.23</v>
      </c>
      <c r="J57" s="76">
        <v>99</v>
      </c>
      <c r="K57" s="87" t="s">
        <v>93</v>
      </c>
      <c r="L57" s="41"/>
    </row>
    <row r="58" spans="1:12" ht="14.4" x14ac:dyDescent="0.3">
      <c r="A58" s="23"/>
      <c r="B58" s="15"/>
      <c r="C58" s="11"/>
      <c r="D58" s="7" t="s">
        <v>28</v>
      </c>
      <c r="E58" s="83" t="s">
        <v>88</v>
      </c>
      <c r="F58" s="110">
        <v>120</v>
      </c>
      <c r="G58" s="76">
        <v>15.15</v>
      </c>
      <c r="H58" s="76">
        <v>11.78</v>
      </c>
      <c r="I58" s="79">
        <v>8.61</v>
      </c>
      <c r="J58" s="76">
        <v>201.06</v>
      </c>
      <c r="K58" s="87" t="s">
        <v>94</v>
      </c>
      <c r="L58" s="41"/>
    </row>
    <row r="59" spans="1:12" ht="28.8" x14ac:dyDescent="0.3">
      <c r="A59" s="23"/>
      <c r="B59" s="15"/>
      <c r="C59" s="11"/>
      <c r="D59" s="7" t="s">
        <v>29</v>
      </c>
      <c r="E59" s="83" t="s">
        <v>71</v>
      </c>
      <c r="F59" s="111">
        <v>150</v>
      </c>
      <c r="G59" s="76">
        <v>7.47</v>
      </c>
      <c r="H59" s="76">
        <v>4.7</v>
      </c>
      <c r="I59" s="79">
        <v>32.82</v>
      </c>
      <c r="J59" s="76">
        <v>203.42</v>
      </c>
      <c r="K59" s="87" t="s">
        <v>95</v>
      </c>
      <c r="L59" s="41"/>
    </row>
    <row r="60" spans="1:12" ht="14.4" x14ac:dyDescent="0.3">
      <c r="A60" s="23"/>
      <c r="B60" s="15"/>
      <c r="C60" s="11"/>
      <c r="D60" s="7" t="s">
        <v>30</v>
      </c>
      <c r="E60" s="50" t="s">
        <v>89</v>
      </c>
      <c r="F60" s="58">
        <v>200</v>
      </c>
      <c r="G60" s="65">
        <v>0.18</v>
      </c>
      <c r="H60" s="65">
        <v>0.08</v>
      </c>
      <c r="I60" s="66">
        <v>11.32</v>
      </c>
      <c r="J60" s="62">
        <v>46.72</v>
      </c>
      <c r="K60" s="54" t="s">
        <v>96</v>
      </c>
      <c r="L60" s="41"/>
    </row>
    <row r="61" spans="1:12" ht="14.4" x14ac:dyDescent="0.3">
      <c r="A61" s="23"/>
      <c r="B61" s="15"/>
      <c r="C61" s="11"/>
      <c r="D61" s="7" t="s">
        <v>31</v>
      </c>
      <c r="E61" s="83" t="s">
        <v>52</v>
      </c>
      <c r="F61" s="111">
        <v>30</v>
      </c>
      <c r="G61" s="76">
        <v>2.2799999999999998</v>
      </c>
      <c r="H61" s="76">
        <v>0.24</v>
      </c>
      <c r="I61" s="79">
        <v>14.76</v>
      </c>
      <c r="J61" s="76">
        <v>70.319999999999993</v>
      </c>
      <c r="K61" s="87" t="s">
        <v>58</v>
      </c>
      <c r="L61" s="41"/>
    </row>
    <row r="62" spans="1:12" ht="14.4" x14ac:dyDescent="0.3">
      <c r="A62" s="23"/>
      <c r="B62" s="15"/>
      <c r="C62" s="11"/>
      <c r="D62" s="7" t="s">
        <v>32</v>
      </c>
      <c r="E62" s="50" t="s">
        <v>53</v>
      </c>
      <c r="F62" s="58">
        <v>30</v>
      </c>
      <c r="G62" s="76">
        <v>1.68</v>
      </c>
      <c r="H62" s="76">
        <v>0.33</v>
      </c>
      <c r="I62" s="79">
        <v>17.82</v>
      </c>
      <c r="J62" s="76">
        <v>80.97</v>
      </c>
      <c r="K62" s="54" t="s">
        <v>59</v>
      </c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33</v>
      </c>
      <c r="E65" s="9"/>
      <c r="F65" s="19">
        <v>800</v>
      </c>
      <c r="G65" s="19">
        <v>29.39</v>
      </c>
      <c r="H65" s="19">
        <v>25.9</v>
      </c>
      <c r="I65" s="19">
        <v>97.51</v>
      </c>
      <c r="J65" s="19">
        <v>740.71</v>
      </c>
      <c r="K65" s="25"/>
      <c r="L65" s="19">
        <f>SUM(L55:L64)</f>
        <v>98</v>
      </c>
    </row>
    <row r="66" spans="1:12" ht="15.75" customHeight="1" x14ac:dyDescent="0.25">
      <c r="A66" s="29">
        <f>A47</f>
        <v>1</v>
      </c>
      <c r="B66" s="30">
        <f>B47</f>
        <v>3</v>
      </c>
      <c r="C66" s="143" t="s">
        <v>4</v>
      </c>
      <c r="D66" s="144"/>
      <c r="E66" s="31"/>
      <c r="F66" s="32">
        <f>F54+F65</f>
        <v>1170</v>
      </c>
      <c r="G66" s="32">
        <f t="shared" ref="G66" si="11">G54+G65</f>
        <v>49.39</v>
      </c>
      <c r="H66" s="32">
        <f t="shared" ref="H66" si="12">H54+H65</f>
        <v>44.26</v>
      </c>
      <c r="I66" s="32">
        <f t="shared" ref="I66" si="13">I54+I65</f>
        <v>182.51</v>
      </c>
      <c r="J66" s="32">
        <f t="shared" ref="J66:L66" si="14">J54+J65</f>
        <v>1326.3200000000002</v>
      </c>
      <c r="K66" s="32"/>
      <c r="L66" s="32">
        <f t="shared" si="14"/>
        <v>176.3</v>
      </c>
    </row>
    <row r="67" spans="1:12" ht="14.4" x14ac:dyDescent="0.3">
      <c r="A67" s="20">
        <v>1</v>
      </c>
      <c r="B67" s="21">
        <v>4</v>
      </c>
      <c r="C67" s="22" t="s">
        <v>20</v>
      </c>
      <c r="D67" s="121" t="s">
        <v>100</v>
      </c>
      <c r="E67" s="104" t="s">
        <v>99</v>
      </c>
      <c r="F67" s="112" t="s">
        <v>186</v>
      </c>
      <c r="G67" s="114">
        <v>29.89</v>
      </c>
      <c r="H67" s="114">
        <v>9.77</v>
      </c>
      <c r="I67" s="115">
        <v>34.69</v>
      </c>
      <c r="J67" s="114">
        <v>346.19</v>
      </c>
      <c r="K67" s="107" t="s">
        <v>102</v>
      </c>
      <c r="L67" s="39">
        <v>78.3</v>
      </c>
    </row>
    <row r="68" spans="1:12" ht="14.4" x14ac:dyDescent="0.3">
      <c r="A68" s="23"/>
      <c r="B68" s="15"/>
      <c r="C68" s="11"/>
      <c r="D68" s="120" t="s">
        <v>82</v>
      </c>
      <c r="E68" s="83" t="s">
        <v>97</v>
      </c>
      <c r="F68" s="111">
        <v>10</v>
      </c>
      <c r="G68" s="76">
        <v>0.08</v>
      </c>
      <c r="H68" s="76">
        <v>6.38</v>
      </c>
      <c r="I68" s="79">
        <v>0.12</v>
      </c>
      <c r="J68" s="76">
        <v>58.22</v>
      </c>
      <c r="K68" s="87" t="s">
        <v>103</v>
      </c>
      <c r="L68" s="41"/>
    </row>
    <row r="69" spans="1:12" ht="14.4" x14ac:dyDescent="0.3">
      <c r="A69" s="23"/>
      <c r="B69" s="15"/>
      <c r="C69" s="11"/>
      <c r="D69" s="7" t="s">
        <v>22</v>
      </c>
      <c r="E69" s="83" t="s">
        <v>98</v>
      </c>
      <c r="F69" s="111">
        <v>20</v>
      </c>
      <c r="G69" s="76">
        <v>0.18</v>
      </c>
      <c r="H69" s="76">
        <v>0.04</v>
      </c>
      <c r="I69" s="79">
        <v>10.06</v>
      </c>
      <c r="J69" s="76">
        <v>53.32</v>
      </c>
      <c r="K69" s="87" t="s">
        <v>48</v>
      </c>
      <c r="L69" s="41"/>
    </row>
    <row r="70" spans="1:12" ht="14.4" x14ac:dyDescent="0.3">
      <c r="A70" s="23"/>
      <c r="B70" s="15"/>
      <c r="C70" s="11"/>
      <c r="D70" s="106" t="s">
        <v>31</v>
      </c>
      <c r="E70" s="83" t="s">
        <v>80</v>
      </c>
      <c r="F70" s="111">
        <v>200</v>
      </c>
      <c r="G70" s="76">
        <v>1.5</v>
      </c>
      <c r="H70" s="76">
        <v>0.57999999999999996</v>
      </c>
      <c r="I70" s="79">
        <v>10.28</v>
      </c>
      <c r="J70" s="76">
        <v>52.34</v>
      </c>
      <c r="K70" s="87" t="s">
        <v>84</v>
      </c>
      <c r="L70" s="41"/>
    </row>
    <row r="71" spans="1:12" ht="14.4" x14ac:dyDescent="0.3">
      <c r="A71" s="23"/>
      <c r="B71" s="15"/>
      <c r="C71" s="11"/>
      <c r="D71" s="120" t="s">
        <v>82</v>
      </c>
      <c r="E71" s="83" t="s">
        <v>104</v>
      </c>
      <c r="F71" s="111">
        <v>200</v>
      </c>
      <c r="G71" s="122">
        <v>5.4</v>
      </c>
      <c r="H71" s="122">
        <v>4.4000000000000004</v>
      </c>
      <c r="I71" s="123">
        <v>8.8000000000000007</v>
      </c>
      <c r="J71" s="122">
        <v>96.4</v>
      </c>
      <c r="K71" s="87" t="s">
        <v>101</v>
      </c>
      <c r="L71" s="41"/>
    </row>
    <row r="72" spans="1:12" ht="14.4" x14ac:dyDescent="0.3">
      <c r="A72" s="23"/>
      <c r="B72" s="15"/>
      <c r="C72" s="11"/>
      <c r="D72" s="7" t="s">
        <v>24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6"/>
      <c r="E73" s="83"/>
      <c r="F73" s="41"/>
      <c r="G73" s="41"/>
      <c r="H73" s="41"/>
      <c r="I73" s="41"/>
      <c r="J73" s="41"/>
      <c r="K73" s="42"/>
      <c r="L73" s="41"/>
    </row>
    <row r="74" spans="1:12" ht="15" thickBot="1" x14ac:dyDescent="0.35">
      <c r="A74" s="24"/>
      <c r="B74" s="17"/>
      <c r="C74" s="8"/>
      <c r="D74" s="18" t="s">
        <v>33</v>
      </c>
      <c r="E74" s="9"/>
      <c r="F74" s="19">
        <v>590</v>
      </c>
      <c r="G74" s="19">
        <v>31.65</v>
      </c>
      <c r="H74" s="19">
        <v>16.77</v>
      </c>
      <c r="I74" s="19">
        <v>55.15</v>
      </c>
      <c r="J74" s="19">
        <v>510.07</v>
      </c>
      <c r="K74" s="25"/>
      <c r="L74" s="19">
        <f t="shared" ref="L74" si="15">SUM(L67:L73)</f>
        <v>78.3</v>
      </c>
    </row>
    <row r="75" spans="1:12" ht="15" thickBot="1" x14ac:dyDescent="0.3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104" t="s">
        <v>189</v>
      </c>
      <c r="F75" s="124">
        <v>60</v>
      </c>
      <c r="G75" s="114">
        <v>0.85</v>
      </c>
      <c r="H75" s="114">
        <v>1.82</v>
      </c>
      <c r="I75" s="115">
        <v>3.67</v>
      </c>
      <c r="J75" s="114">
        <v>34.49</v>
      </c>
      <c r="K75" s="107" t="s">
        <v>108</v>
      </c>
      <c r="L75" s="41">
        <v>98</v>
      </c>
    </row>
    <row r="76" spans="1:12" ht="14.4" x14ac:dyDescent="0.3">
      <c r="A76" s="23"/>
      <c r="B76" s="15"/>
      <c r="C76" s="11"/>
      <c r="D76" s="7"/>
      <c r="E76" s="130" t="s">
        <v>188</v>
      </c>
      <c r="F76" s="152">
        <v>60</v>
      </c>
      <c r="G76" s="118">
        <v>0.55000000000000004</v>
      </c>
      <c r="H76" s="118">
        <v>2.71</v>
      </c>
      <c r="I76" s="119">
        <v>1.51</v>
      </c>
      <c r="J76" s="118">
        <v>32.630000000000003</v>
      </c>
      <c r="K76" s="107" t="s">
        <v>190</v>
      </c>
      <c r="L76" s="41"/>
    </row>
    <row r="77" spans="1:12" ht="28.8" x14ac:dyDescent="0.3">
      <c r="A77" s="23"/>
      <c r="B77" s="15"/>
      <c r="C77" s="11"/>
      <c r="D77" s="7" t="s">
        <v>27</v>
      </c>
      <c r="E77" s="83" t="s">
        <v>107</v>
      </c>
      <c r="F77" s="110" t="s">
        <v>187</v>
      </c>
      <c r="G77" s="76">
        <v>5.92</v>
      </c>
      <c r="H77" s="76">
        <v>9.3699999999999992</v>
      </c>
      <c r="I77" s="79">
        <v>6.83</v>
      </c>
      <c r="J77" s="76">
        <v>135.33000000000001</v>
      </c>
      <c r="K77" s="87" t="s">
        <v>109</v>
      </c>
      <c r="L77" s="41"/>
    </row>
    <row r="78" spans="1:12" ht="14.4" x14ac:dyDescent="0.3">
      <c r="A78" s="23"/>
      <c r="B78" s="15"/>
      <c r="C78" s="11"/>
      <c r="D78" s="7" t="s">
        <v>28</v>
      </c>
      <c r="E78" s="83" t="s">
        <v>105</v>
      </c>
      <c r="F78" s="110">
        <v>90</v>
      </c>
      <c r="G78" s="76">
        <v>12.47</v>
      </c>
      <c r="H78" s="76">
        <v>13.86</v>
      </c>
      <c r="I78" s="79">
        <v>12.81</v>
      </c>
      <c r="J78" s="76">
        <v>225.83</v>
      </c>
      <c r="K78" s="87" t="s">
        <v>110</v>
      </c>
      <c r="L78" s="41"/>
    </row>
    <row r="79" spans="1:12" ht="14.4" x14ac:dyDescent="0.3">
      <c r="A79" s="23"/>
      <c r="B79" s="15"/>
      <c r="C79" s="11"/>
      <c r="D79" s="7" t="s">
        <v>29</v>
      </c>
      <c r="E79" s="83" t="s">
        <v>106</v>
      </c>
      <c r="F79" s="110">
        <v>150</v>
      </c>
      <c r="G79" s="76">
        <v>5.3</v>
      </c>
      <c r="H79" s="76">
        <v>3.92</v>
      </c>
      <c r="I79" s="79">
        <v>32.18</v>
      </c>
      <c r="J79" s="76">
        <v>187.64</v>
      </c>
      <c r="K79" s="87" t="s">
        <v>111</v>
      </c>
      <c r="L79" s="41"/>
    </row>
    <row r="80" spans="1:12" ht="14.4" x14ac:dyDescent="0.3">
      <c r="A80" s="23"/>
      <c r="B80" s="15"/>
      <c r="C80" s="11"/>
      <c r="D80" s="7" t="s">
        <v>30</v>
      </c>
      <c r="E80" s="50" t="s">
        <v>51</v>
      </c>
      <c r="F80" s="58">
        <v>200</v>
      </c>
      <c r="G80" s="65">
        <v>0.2</v>
      </c>
      <c r="H80" s="65">
        <v>0.16</v>
      </c>
      <c r="I80" s="66">
        <v>15.86</v>
      </c>
      <c r="J80" s="62">
        <v>65.680000000000007</v>
      </c>
      <c r="K80" s="54" t="s">
        <v>57</v>
      </c>
      <c r="L80" s="41"/>
    </row>
    <row r="81" spans="1:12" ht="14.4" x14ac:dyDescent="0.3">
      <c r="A81" s="23"/>
      <c r="B81" s="15"/>
      <c r="C81" s="11"/>
      <c r="D81" s="7" t="s">
        <v>31</v>
      </c>
      <c r="E81" s="83" t="s">
        <v>52</v>
      </c>
      <c r="F81" s="111">
        <v>30</v>
      </c>
      <c r="G81" s="76">
        <v>2.2799999999999998</v>
      </c>
      <c r="H81" s="76">
        <v>0.24</v>
      </c>
      <c r="I81" s="79">
        <v>14.76</v>
      </c>
      <c r="J81" s="76">
        <v>70.319999999999993</v>
      </c>
      <c r="K81" s="87" t="s">
        <v>58</v>
      </c>
      <c r="L81" s="41"/>
    </row>
    <row r="82" spans="1:12" ht="14.4" x14ac:dyDescent="0.3">
      <c r="A82" s="23"/>
      <c r="B82" s="15"/>
      <c r="C82" s="11"/>
      <c r="D82" s="7" t="s">
        <v>32</v>
      </c>
      <c r="E82" s="50" t="s">
        <v>53</v>
      </c>
      <c r="F82" s="58">
        <v>40</v>
      </c>
      <c r="G82" s="76">
        <v>2.2400000000000002</v>
      </c>
      <c r="H82" s="76">
        <v>0.44</v>
      </c>
      <c r="I82" s="79">
        <v>23.76</v>
      </c>
      <c r="J82" s="76">
        <v>107.96</v>
      </c>
      <c r="K82" s="54" t="s">
        <v>59</v>
      </c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33</v>
      </c>
      <c r="E85" s="9"/>
      <c r="F85" s="19">
        <v>790</v>
      </c>
      <c r="G85" s="19">
        <v>29.25</v>
      </c>
      <c r="H85" s="19">
        <v>29.81</v>
      </c>
      <c r="I85" s="19">
        <v>110.49</v>
      </c>
      <c r="J85" s="19">
        <v>827.24</v>
      </c>
      <c r="K85" s="25"/>
      <c r="L85" s="19">
        <f t="shared" ref="L85" si="16">SUM(L75:L84)</f>
        <v>98</v>
      </c>
    </row>
    <row r="86" spans="1:12" ht="15.75" customHeight="1" x14ac:dyDescent="0.25">
      <c r="A86" s="29">
        <f>A67</f>
        <v>1</v>
      </c>
      <c r="B86" s="30">
        <f>B67</f>
        <v>4</v>
      </c>
      <c r="C86" s="143" t="s">
        <v>4</v>
      </c>
      <c r="D86" s="144"/>
      <c r="E86" s="31"/>
      <c r="F86" s="32">
        <f>F74+F85</f>
        <v>1380</v>
      </c>
      <c r="G86" s="32">
        <v>60.89</v>
      </c>
      <c r="H86" s="32">
        <v>46.57</v>
      </c>
      <c r="I86" s="32">
        <f t="shared" ref="I86" si="17">I74+I85</f>
        <v>165.64</v>
      </c>
      <c r="J86" s="32">
        <f t="shared" ref="J86:L86" si="18">J74+J85</f>
        <v>1337.31</v>
      </c>
      <c r="K86" s="32"/>
      <c r="L86" s="32">
        <f t="shared" si="18"/>
        <v>176.3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104" t="s">
        <v>112</v>
      </c>
      <c r="F87" s="112" t="s">
        <v>195</v>
      </c>
      <c r="G87" s="112">
        <v>17.91</v>
      </c>
      <c r="H87" s="112">
        <v>16.350000000000001</v>
      </c>
      <c r="I87" s="125">
        <v>2.91</v>
      </c>
      <c r="J87" s="112">
        <v>230.43</v>
      </c>
      <c r="K87" s="107" t="s">
        <v>115</v>
      </c>
      <c r="L87" s="39">
        <v>78.3</v>
      </c>
    </row>
    <row r="88" spans="1:12" ht="14.4" x14ac:dyDescent="0.3">
      <c r="A88" s="23"/>
      <c r="B88" s="15"/>
      <c r="C88" s="11"/>
      <c r="D88" s="55" t="s">
        <v>46</v>
      </c>
      <c r="E88" s="70" t="s">
        <v>62</v>
      </c>
      <c r="F88" s="73">
        <v>30</v>
      </c>
      <c r="G88" s="77">
        <v>0.21</v>
      </c>
      <c r="H88" s="77">
        <v>0.03</v>
      </c>
      <c r="I88" s="78">
        <v>0.56999999999999995</v>
      </c>
      <c r="J88" s="80">
        <v>3.39</v>
      </c>
      <c r="K88" s="86" t="s">
        <v>66</v>
      </c>
      <c r="L88" s="41"/>
    </row>
    <row r="89" spans="1:12" ht="14.4" x14ac:dyDescent="0.3">
      <c r="A89" s="23"/>
      <c r="B89" s="15"/>
      <c r="C89" s="11"/>
      <c r="D89" s="7" t="s">
        <v>22</v>
      </c>
      <c r="E89" s="105" t="s">
        <v>114</v>
      </c>
      <c r="F89" s="111" t="s">
        <v>194</v>
      </c>
      <c r="G89" s="111">
        <v>3</v>
      </c>
      <c r="H89" s="111">
        <v>1.1599999999999999</v>
      </c>
      <c r="I89" s="127">
        <v>20.56</v>
      </c>
      <c r="J89" s="111">
        <v>42.46</v>
      </c>
      <c r="K89" s="87" t="s">
        <v>116</v>
      </c>
      <c r="L89" s="41"/>
    </row>
    <row r="90" spans="1:12" ht="14.4" x14ac:dyDescent="0.3">
      <c r="A90" s="23"/>
      <c r="B90" s="15"/>
      <c r="C90" s="11"/>
      <c r="D90" s="7" t="s">
        <v>23</v>
      </c>
      <c r="E90" s="83" t="s">
        <v>80</v>
      </c>
      <c r="F90" s="113">
        <v>40</v>
      </c>
      <c r="G90" s="113">
        <v>0.08</v>
      </c>
      <c r="H90" s="113">
        <v>6.38</v>
      </c>
      <c r="I90" s="113">
        <v>0.12</v>
      </c>
      <c r="J90" s="111">
        <v>104.68</v>
      </c>
      <c r="K90" s="87" t="s">
        <v>84</v>
      </c>
      <c r="L90" s="41"/>
    </row>
    <row r="91" spans="1:12" ht="14.4" x14ac:dyDescent="0.3">
      <c r="A91" s="23"/>
      <c r="B91" s="15"/>
      <c r="C91" s="11"/>
      <c r="D91" s="106" t="s">
        <v>82</v>
      </c>
      <c r="E91" s="105" t="s">
        <v>113</v>
      </c>
      <c r="F91" s="113">
        <v>10</v>
      </c>
      <c r="G91" s="113">
        <v>0.24</v>
      </c>
      <c r="H91" s="113">
        <v>0.06</v>
      </c>
      <c r="I91" s="129">
        <v>10.24</v>
      </c>
      <c r="J91" s="113">
        <v>58.22</v>
      </c>
      <c r="K91" s="95" t="s">
        <v>103</v>
      </c>
      <c r="L91" s="41"/>
    </row>
    <row r="92" spans="1:12" ht="14.4" x14ac:dyDescent="0.3">
      <c r="A92" s="23"/>
      <c r="B92" s="15"/>
      <c r="C92" s="11"/>
      <c r="D92" s="7" t="s">
        <v>24</v>
      </c>
      <c r="E92" s="83" t="s">
        <v>64</v>
      </c>
      <c r="F92" s="111">
        <v>200</v>
      </c>
      <c r="G92" s="126">
        <v>0.8</v>
      </c>
      <c r="H92" s="126">
        <v>0.8</v>
      </c>
      <c r="I92" s="128">
        <v>17.8</v>
      </c>
      <c r="J92" s="126">
        <v>81.599999999999994</v>
      </c>
      <c r="K92" s="42"/>
      <c r="L92" s="41"/>
    </row>
    <row r="93" spans="1:12" ht="14.4" x14ac:dyDescent="0.3">
      <c r="A93" s="23"/>
      <c r="B93" s="15"/>
      <c r="C93" s="11"/>
      <c r="D93" s="6"/>
      <c r="E93" s="83"/>
      <c r="F93" s="41"/>
      <c r="G93" s="41"/>
      <c r="H93" s="41"/>
      <c r="I93" s="41"/>
      <c r="J93" s="41"/>
      <c r="K93" s="42"/>
      <c r="L93" s="41"/>
    </row>
    <row r="94" spans="1:12" ht="15" thickBot="1" x14ac:dyDescent="0.35">
      <c r="A94" s="24"/>
      <c r="B94" s="17"/>
      <c r="C94" s="8"/>
      <c r="D94" s="18" t="s">
        <v>33</v>
      </c>
      <c r="E94" s="9"/>
      <c r="F94" s="19">
        <v>642</v>
      </c>
      <c r="G94" s="19">
        <v>22.24</v>
      </c>
      <c r="H94" s="19">
        <v>24.78</v>
      </c>
      <c r="I94" s="19">
        <v>52.2</v>
      </c>
      <c r="J94" s="19">
        <v>520.78</v>
      </c>
      <c r="K94" s="25"/>
      <c r="L94" s="19">
        <f t="shared" ref="L94" si="19">SUM(L87:L93)</f>
        <v>78.3</v>
      </c>
    </row>
    <row r="95" spans="1:12" ht="14.4" x14ac:dyDescent="0.3">
      <c r="A95" s="26">
        <f>A87</f>
        <v>1</v>
      </c>
      <c r="B95" s="13">
        <f>B87</f>
        <v>5</v>
      </c>
      <c r="C95" s="10" t="s">
        <v>25</v>
      </c>
      <c r="D95" s="7" t="s">
        <v>26</v>
      </c>
      <c r="E95" s="104" t="s">
        <v>191</v>
      </c>
      <c r="F95" s="109">
        <v>60</v>
      </c>
      <c r="G95" s="109">
        <v>2.5299999999999998</v>
      </c>
      <c r="H95" s="109">
        <v>5.57</v>
      </c>
      <c r="I95" s="134">
        <v>15.22</v>
      </c>
      <c r="J95" s="109">
        <v>121.17</v>
      </c>
      <c r="K95" s="108" t="s">
        <v>120</v>
      </c>
      <c r="L95" s="41">
        <v>98</v>
      </c>
    </row>
    <row r="96" spans="1:12" ht="14.4" x14ac:dyDescent="0.3">
      <c r="A96" s="23"/>
      <c r="B96" s="15"/>
      <c r="C96" s="11"/>
      <c r="D96" s="7"/>
      <c r="E96" s="130" t="s">
        <v>192</v>
      </c>
      <c r="F96" s="109">
        <v>60</v>
      </c>
      <c r="G96" s="109">
        <v>0.9</v>
      </c>
      <c r="H96" s="109">
        <v>2.69</v>
      </c>
      <c r="I96" s="134">
        <v>4.8499999999999996</v>
      </c>
      <c r="J96" s="109">
        <v>47.27</v>
      </c>
      <c r="K96" s="108" t="s">
        <v>193</v>
      </c>
      <c r="L96" s="41"/>
    </row>
    <row r="97" spans="1:12" ht="14.4" x14ac:dyDescent="0.3">
      <c r="A97" s="23"/>
      <c r="B97" s="15"/>
      <c r="C97" s="11"/>
      <c r="D97" s="7" t="s">
        <v>27</v>
      </c>
      <c r="E97" s="83" t="s">
        <v>117</v>
      </c>
      <c r="F97" s="110">
        <v>200</v>
      </c>
      <c r="G97" s="111">
        <v>7.04</v>
      </c>
      <c r="H97" s="111">
        <v>8.98</v>
      </c>
      <c r="I97" s="127">
        <v>9.2200000000000006</v>
      </c>
      <c r="J97" s="111">
        <v>145.68</v>
      </c>
      <c r="K97" s="87" t="s">
        <v>121</v>
      </c>
      <c r="L97" s="41"/>
    </row>
    <row r="98" spans="1:12" ht="14.4" x14ac:dyDescent="0.3">
      <c r="A98" s="23"/>
      <c r="B98" s="15"/>
      <c r="C98" s="11"/>
      <c r="D98" s="7" t="s">
        <v>28</v>
      </c>
      <c r="E98" s="83" t="s">
        <v>118</v>
      </c>
      <c r="F98" s="110">
        <v>100</v>
      </c>
      <c r="G98" s="111">
        <v>13.21</v>
      </c>
      <c r="H98" s="111">
        <v>6.54</v>
      </c>
      <c r="I98" s="127">
        <v>2.2200000000000002</v>
      </c>
      <c r="J98" s="111">
        <v>120.57</v>
      </c>
      <c r="K98" s="87" t="s">
        <v>123</v>
      </c>
      <c r="L98" s="41"/>
    </row>
    <row r="99" spans="1:12" ht="14.4" x14ac:dyDescent="0.3">
      <c r="A99" s="23"/>
      <c r="B99" s="15"/>
      <c r="C99" s="11"/>
      <c r="D99" s="7" t="s">
        <v>29</v>
      </c>
      <c r="E99" s="83" t="s">
        <v>73</v>
      </c>
      <c r="F99" s="111">
        <v>150</v>
      </c>
      <c r="G99" s="111">
        <v>2.93</v>
      </c>
      <c r="H99" s="111">
        <v>4.32</v>
      </c>
      <c r="I99" s="127">
        <v>18.77</v>
      </c>
      <c r="J99" s="111">
        <v>125.64</v>
      </c>
      <c r="K99" s="87" t="s">
        <v>78</v>
      </c>
      <c r="L99" s="41"/>
    </row>
    <row r="100" spans="1:12" ht="14.4" x14ac:dyDescent="0.3">
      <c r="A100" s="23"/>
      <c r="B100" s="15"/>
      <c r="C100" s="11"/>
      <c r="D100" s="7" t="s">
        <v>30</v>
      </c>
      <c r="E100" s="131" t="s">
        <v>119</v>
      </c>
      <c r="F100" s="133">
        <v>200</v>
      </c>
      <c r="G100" s="133">
        <v>0.06</v>
      </c>
      <c r="H100" s="133">
        <v>0</v>
      </c>
      <c r="I100" s="135">
        <v>15.34</v>
      </c>
      <c r="J100" s="133">
        <v>61.6</v>
      </c>
      <c r="K100" s="132" t="s">
        <v>122</v>
      </c>
      <c r="L100" s="41"/>
    </row>
    <row r="101" spans="1:12" ht="14.4" x14ac:dyDescent="0.3">
      <c r="A101" s="23"/>
      <c r="B101" s="15"/>
      <c r="C101" s="11"/>
      <c r="D101" s="7" t="s">
        <v>31</v>
      </c>
      <c r="E101" s="83" t="s">
        <v>52</v>
      </c>
      <c r="F101" s="111">
        <v>30</v>
      </c>
      <c r="G101" s="76">
        <v>2.2799999999999998</v>
      </c>
      <c r="H101" s="76">
        <v>0.24</v>
      </c>
      <c r="I101" s="79">
        <v>14.76</v>
      </c>
      <c r="J101" s="76">
        <v>70.319999999999993</v>
      </c>
      <c r="K101" s="87" t="s">
        <v>58</v>
      </c>
      <c r="L101" s="41"/>
    </row>
    <row r="102" spans="1:12" ht="14.4" x14ac:dyDescent="0.3">
      <c r="A102" s="23"/>
      <c r="B102" s="15"/>
      <c r="C102" s="11"/>
      <c r="D102" s="7" t="s">
        <v>32</v>
      </c>
      <c r="E102" s="50" t="s">
        <v>53</v>
      </c>
      <c r="F102" s="58">
        <v>40</v>
      </c>
      <c r="G102" s="76">
        <v>2.2400000000000002</v>
      </c>
      <c r="H102" s="76">
        <v>0.44</v>
      </c>
      <c r="I102" s="79">
        <v>23.76</v>
      </c>
      <c r="J102" s="76">
        <v>107.96</v>
      </c>
      <c r="K102" s="54" t="s">
        <v>59</v>
      </c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v>770</v>
      </c>
      <c r="G105" s="19">
        <v>30.3</v>
      </c>
      <c r="H105" s="19">
        <v>26.1</v>
      </c>
      <c r="I105" s="19">
        <v>99.3</v>
      </c>
      <c r="J105" s="19">
        <v>753.1</v>
      </c>
      <c r="K105" s="25"/>
      <c r="L105" s="19">
        <f t="shared" ref="L105" si="20">SUM(L95:L104)</f>
        <v>98</v>
      </c>
    </row>
    <row r="106" spans="1:12" ht="15.75" customHeight="1" x14ac:dyDescent="0.25">
      <c r="A106" s="29">
        <f>A87</f>
        <v>1</v>
      </c>
      <c r="B106" s="30">
        <f>B87</f>
        <v>5</v>
      </c>
      <c r="C106" s="143" t="s">
        <v>4</v>
      </c>
      <c r="D106" s="144"/>
      <c r="E106" s="31"/>
      <c r="F106" s="32">
        <f>F94+F105</f>
        <v>1412</v>
      </c>
      <c r="G106" s="32">
        <v>52.53</v>
      </c>
      <c r="H106" s="32">
        <v>50.87</v>
      </c>
      <c r="I106" s="32">
        <v>151.49</v>
      </c>
      <c r="J106" s="32">
        <v>1373.9</v>
      </c>
      <c r="K106" s="32"/>
      <c r="L106" s="32">
        <f t="shared" ref="L106" si="21">L94+L105</f>
        <v>176.3</v>
      </c>
    </row>
    <row r="107" spans="1:12" ht="28.8" x14ac:dyDescent="0.3">
      <c r="A107" s="20">
        <v>2</v>
      </c>
      <c r="B107" s="21">
        <v>1</v>
      </c>
      <c r="C107" s="22" t="s">
        <v>20</v>
      </c>
      <c r="D107" s="5" t="s">
        <v>21</v>
      </c>
      <c r="E107" s="104" t="s">
        <v>124</v>
      </c>
      <c r="F107" s="124" t="s">
        <v>196</v>
      </c>
      <c r="G107" s="114">
        <v>7.84</v>
      </c>
      <c r="H107" s="114">
        <v>7.81</v>
      </c>
      <c r="I107" s="115">
        <v>35.06</v>
      </c>
      <c r="J107" s="114">
        <v>236.31</v>
      </c>
      <c r="K107" s="107" t="s">
        <v>44</v>
      </c>
      <c r="L107" s="39">
        <v>78.3</v>
      </c>
    </row>
    <row r="108" spans="1:12" ht="14.4" x14ac:dyDescent="0.3">
      <c r="A108" s="23"/>
      <c r="B108" s="15"/>
      <c r="C108" s="11"/>
      <c r="D108" s="136" t="s">
        <v>126</v>
      </c>
      <c r="E108" s="83" t="s">
        <v>125</v>
      </c>
      <c r="F108" s="111">
        <v>40</v>
      </c>
      <c r="G108" s="76">
        <v>4.76</v>
      </c>
      <c r="H108" s="76">
        <v>4.04</v>
      </c>
      <c r="I108" s="79">
        <v>0.24</v>
      </c>
      <c r="J108" s="76">
        <v>56.36</v>
      </c>
      <c r="K108" s="87" t="s">
        <v>128</v>
      </c>
      <c r="L108" s="41"/>
    </row>
    <row r="109" spans="1:12" ht="14.4" x14ac:dyDescent="0.3">
      <c r="A109" s="23"/>
      <c r="B109" s="15"/>
      <c r="C109" s="11"/>
      <c r="D109" s="106" t="s">
        <v>47</v>
      </c>
      <c r="E109" s="137" t="s">
        <v>127</v>
      </c>
      <c r="F109" s="111">
        <v>80</v>
      </c>
      <c r="G109" s="65">
        <v>5.04</v>
      </c>
      <c r="H109" s="65">
        <v>1.68</v>
      </c>
      <c r="I109" s="66">
        <v>60.4</v>
      </c>
      <c r="J109" s="62">
        <v>276.88</v>
      </c>
      <c r="K109" s="87"/>
      <c r="L109" s="41"/>
    </row>
    <row r="110" spans="1:12" ht="14.4" x14ac:dyDescent="0.3">
      <c r="A110" s="23"/>
      <c r="B110" s="15"/>
      <c r="C110" s="11"/>
      <c r="D110" s="7" t="s">
        <v>22</v>
      </c>
      <c r="E110" s="105" t="s">
        <v>43</v>
      </c>
      <c r="F110" s="113">
        <v>200</v>
      </c>
      <c r="G110" s="116">
        <v>0.18</v>
      </c>
      <c r="H110" s="116">
        <v>0.04</v>
      </c>
      <c r="I110" s="117">
        <v>10.06</v>
      </c>
      <c r="J110" s="116">
        <v>53.32</v>
      </c>
      <c r="K110" s="95" t="s">
        <v>48</v>
      </c>
      <c r="L110" s="41"/>
    </row>
    <row r="111" spans="1:12" ht="14.4" x14ac:dyDescent="0.3">
      <c r="A111" s="23"/>
      <c r="B111" s="15"/>
      <c r="C111" s="11"/>
      <c r="D111" s="7" t="s">
        <v>23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24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v>525</v>
      </c>
      <c r="G114" s="19">
        <v>17.82</v>
      </c>
      <c r="H114" s="19">
        <v>13.57</v>
      </c>
      <c r="I114" s="19">
        <v>105.76</v>
      </c>
      <c r="J114" s="19">
        <v>622.87</v>
      </c>
      <c r="K114" s="25"/>
      <c r="L114" s="19">
        <f t="shared" ref="L114" si="22">SUM(L107:L113)</f>
        <v>78.3</v>
      </c>
    </row>
    <row r="115" spans="1:12" ht="14.4" x14ac:dyDescent="0.3">
      <c r="A115" s="26">
        <f>A107</f>
        <v>2</v>
      </c>
      <c r="B115" s="13">
        <f>B107</f>
        <v>1</v>
      </c>
      <c r="C115" s="10" t="s">
        <v>25</v>
      </c>
      <c r="D115" s="7" t="s">
        <v>26</v>
      </c>
      <c r="E115" s="130" t="s">
        <v>129</v>
      </c>
      <c r="F115" s="109">
        <v>60</v>
      </c>
      <c r="G115" s="77">
        <v>0.95</v>
      </c>
      <c r="H115" s="77">
        <v>2.82</v>
      </c>
      <c r="I115" s="149">
        <v>4.03</v>
      </c>
      <c r="J115" s="62">
        <v>45.32</v>
      </c>
      <c r="K115" s="108" t="s">
        <v>133</v>
      </c>
      <c r="L115" s="41">
        <v>98</v>
      </c>
    </row>
    <row r="116" spans="1:12" ht="14.4" x14ac:dyDescent="0.3">
      <c r="A116" s="23"/>
      <c r="B116" s="15"/>
      <c r="C116" s="11"/>
      <c r="D116" s="7"/>
      <c r="E116" s="130" t="s">
        <v>198</v>
      </c>
      <c r="F116" s="109">
        <v>60</v>
      </c>
      <c r="G116" s="77">
        <v>3.1</v>
      </c>
      <c r="H116" s="77">
        <v>3.08</v>
      </c>
      <c r="I116" s="149">
        <v>20.86</v>
      </c>
      <c r="J116" s="62">
        <v>123.53</v>
      </c>
      <c r="K116" s="108" t="s">
        <v>181</v>
      </c>
      <c r="L116" s="41"/>
    </row>
    <row r="117" spans="1:12" ht="14.4" x14ac:dyDescent="0.3">
      <c r="A117" s="23"/>
      <c r="B117" s="15"/>
      <c r="C117" s="11"/>
      <c r="D117" s="7" t="s">
        <v>27</v>
      </c>
      <c r="E117" s="83" t="s">
        <v>130</v>
      </c>
      <c r="F117" s="110" t="s">
        <v>197</v>
      </c>
      <c r="G117" s="76">
        <v>5.9</v>
      </c>
      <c r="H117" s="76">
        <v>5.89</v>
      </c>
      <c r="I117" s="79">
        <v>12.82</v>
      </c>
      <c r="J117" s="76">
        <v>127.89</v>
      </c>
      <c r="K117" s="87" t="s">
        <v>136</v>
      </c>
      <c r="L117" s="41"/>
    </row>
    <row r="118" spans="1:12" ht="14.4" x14ac:dyDescent="0.3">
      <c r="A118" s="23"/>
      <c r="B118" s="15"/>
      <c r="C118" s="11"/>
      <c r="D118" s="7" t="s">
        <v>28</v>
      </c>
      <c r="E118" s="83" t="s">
        <v>131</v>
      </c>
      <c r="F118" s="110">
        <v>200</v>
      </c>
      <c r="G118" s="76">
        <v>12.81</v>
      </c>
      <c r="H118" s="76">
        <v>15.9</v>
      </c>
      <c r="I118" s="79">
        <v>36.9</v>
      </c>
      <c r="J118" s="76">
        <v>341.94</v>
      </c>
      <c r="K118" s="87" t="s">
        <v>134</v>
      </c>
      <c r="L118" s="41"/>
    </row>
    <row r="119" spans="1:12" ht="14.4" x14ac:dyDescent="0.3">
      <c r="A119" s="23"/>
      <c r="B119" s="15"/>
      <c r="C119" s="11"/>
      <c r="D119" s="7" t="s">
        <v>29</v>
      </c>
      <c r="E119" s="131"/>
      <c r="F119" s="133"/>
      <c r="G119" s="41"/>
      <c r="H119" s="41"/>
      <c r="I119" s="41"/>
      <c r="J119" s="62"/>
      <c r="K119" s="132"/>
      <c r="L119" s="41"/>
    </row>
    <row r="120" spans="1:12" ht="14.4" x14ac:dyDescent="0.3">
      <c r="A120" s="23"/>
      <c r="B120" s="15"/>
      <c r="C120" s="11"/>
      <c r="D120" s="7" t="s">
        <v>30</v>
      </c>
      <c r="E120" s="131" t="s">
        <v>132</v>
      </c>
      <c r="F120" s="111">
        <v>200</v>
      </c>
      <c r="G120" s="65">
        <v>0.16</v>
      </c>
      <c r="H120" s="65">
        <v>0.16</v>
      </c>
      <c r="I120" s="66">
        <v>15.56</v>
      </c>
      <c r="J120" s="62">
        <v>64.319999999999993</v>
      </c>
      <c r="K120" s="132" t="s">
        <v>135</v>
      </c>
      <c r="L120" s="41"/>
    </row>
    <row r="121" spans="1:12" ht="14.4" x14ac:dyDescent="0.3">
      <c r="A121" s="23"/>
      <c r="B121" s="15"/>
      <c r="C121" s="11"/>
      <c r="D121" s="7" t="s">
        <v>31</v>
      </c>
      <c r="E121" s="83" t="s">
        <v>52</v>
      </c>
      <c r="F121" s="58">
        <v>30</v>
      </c>
      <c r="G121" s="76">
        <v>2.2799999999999998</v>
      </c>
      <c r="H121" s="76">
        <v>0.24</v>
      </c>
      <c r="I121" s="79">
        <v>14.76</v>
      </c>
      <c r="J121" s="76">
        <v>70.319999999999993</v>
      </c>
      <c r="K121" s="87" t="s">
        <v>58</v>
      </c>
      <c r="L121" s="41"/>
    </row>
    <row r="122" spans="1:12" ht="14.4" x14ac:dyDescent="0.3">
      <c r="A122" s="23"/>
      <c r="B122" s="15"/>
      <c r="C122" s="11"/>
      <c r="D122" s="7" t="s">
        <v>32</v>
      </c>
      <c r="E122" s="50" t="s">
        <v>53</v>
      </c>
      <c r="F122" s="41">
        <v>30</v>
      </c>
      <c r="G122" s="76">
        <v>1.68</v>
      </c>
      <c r="H122" s="76">
        <v>0.33</v>
      </c>
      <c r="I122" s="79">
        <v>17.82</v>
      </c>
      <c r="J122" s="76">
        <v>80.97</v>
      </c>
      <c r="K122" s="54" t="s">
        <v>59</v>
      </c>
      <c r="L122" s="41"/>
    </row>
    <row r="123" spans="1:12" ht="14.4" x14ac:dyDescent="0.3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v>730</v>
      </c>
      <c r="G125" s="19">
        <v>23.78</v>
      </c>
      <c r="H125" s="19">
        <v>25.3</v>
      </c>
      <c r="I125" s="19">
        <v>101.89</v>
      </c>
      <c r="J125" s="19">
        <v>730.76</v>
      </c>
      <c r="K125" s="25"/>
      <c r="L125" s="19">
        <f t="shared" ref="L125" si="23">SUM(L115:L124)</f>
        <v>98</v>
      </c>
    </row>
    <row r="126" spans="1:12" ht="15" thickBot="1" x14ac:dyDescent="0.3">
      <c r="A126" s="29">
        <f>A107</f>
        <v>2</v>
      </c>
      <c r="B126" s="30">
        <f>B107</f>
        <v>1</v>
      </c>
      <c r="C126" s="143" t="s">
        <v>4</v>
      </c>
      <c r="D126" s="144"/>
      <c r="E126" s="31"/>
      <c r="F126" s="32">
        <f>F114+F125</f>
        <v>1255</v>
      </c>
      <c r="G126" s="32">
        <f t="shared" ref="G126" si="24">G114+G125</f>
        <v>41.6</v>
      </c>
      <c r="H126" s="32">
        <v>38.909999999999997</v>
      </c>
      <c r="I126" s="32">
        <f t="shared" ref="I126" si="25">I114+I125</f>
        <v>207.65</v>
      </c>
      <c r="J126" s="32">
        <f t="shared" ref="J126:L126" si="26">J114+J125</f>
        <v>1353.63</v>
      </c>
      <c r="K126" s="32"/>
      <c r="L126" s="32">
        <f t="shared" si="26"/>
        <v>176.3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104" t="s">
        <v>137</v>
      </c>
      <c r="F127" s="112">
        <v>90</v>
      </c>
      <c r="G127" s="114">
        <v>8.0399999999999991</v>
      </c>
      <c r="H127" s="114">
        <v>12.83</v>
      </c>
      <c r="I127" s="115">
        <v>3.7</v>
      </c>
      <c r="J127" s="114">
        <v>162.37</v>
      </c>
      <c r="K127" s="107" t="s">
        <v>140</v>
      </c>
      <c r="L127" s="114">
        <v>78.3</v>
      </c>
    </row>
    <row r="128" spans="1:12" ht="18.600000000000001" customHeight="1" x14ac:dyDescent="0.3">
      <c r="A128" s="14"/>
      <c r="B128" s="15"/>
      <c r="C128" s="11"/>
      <c r="D128" s="136" t="s">
        <v>29</v>
      </c>
      <c r="E128" s="83" t="s">
        <v>71</v>
      </c>
      <c r="F128" s="111">
        <v>150</v>
      </c>
      <c r="G128" s="76">
        <v>7.47</v>
      </c>
      <c r="H128" s="76">
        <v>4.7</v>
      </c>
      <c r="I128" s="79">
        <v>32.82</v>
      </c>
      <c r="J128" s="76">
        <v>203.42</v>
      </c>
      <c r="K128" s="87" t="s">
        <v>95</v>
      </c>
      <c r="L128" s="76"/>
    </row>
    <row r="129" spans="1:12" ht="14.4" x14ac:dyDescent="0.3">
      <c r="A129" s="14"/>
      <c r="B129" s="15"/>
      <c r="C129" s="11"/>
      <c r="D129" s="7" t="s">
        <v>22</v>
      </c>
      <c r="E129" s="83" t="s">
        <v>63</v>
      </c>
      <c r="F129" s="41">
        <v>200</v>
      </c>
      <c r="G129" s="76">
        <v>0.12</v>
      </c>
      <c r="H129" s="76">
        <v>0.4</v>
      </c>
      <c r="I129" s="79">
        <v>12.16</v>
      </c>
      <c r="J129" s="111">
        <v>49.48</v>
      </c>
      <c r="K129" s="87" t="s">
        <v>67</v>
      </c>
      <c r="L129" s="111"/>
    </row>
    <row r="130" spans="1:12" ht="14.4" x14ac:dyDescent="0.3">
      <c r="A130" s="14"/>
      <c r="B130" s="15"/>
      <c r="C130" s="11"/>
      <c r="D130" s="106" t="s">
        <v>139</v>
      </c>
      <c r="E130" s="83" t="s">
        <v>138</v>
      </c>
      <c r="F130" s="41" t="s">
        <v>199</v>
      </c>
      <c r="G130" s="111">
        <v>2.77</v>
      </c>
      <c r="H130" s="111">
        <v>3.65</v>
      </c>
      <c r="I130" s="127">
        <v>19.77</v>
      </c>
      <c r="J130" s="111">
        <v>123.04</v>
      </c>
      <c r="K130" s="87" t="s">
        <v>141</v>
      </c>
      <c r="L130" s="111"/>
    </row>
    <row r="131" spans="1:12" ht="14.4" x14ac:dyDescent="0.3">
      <c r="A131" s="14"/>
      <c r="B131" s="15"/>
      <c r="C131" s="11"/>
      <c r="D131" s="7" t="s">
        <v>23</v>
      </c>
      <c r="E131" s="83" t="s">
        <v>52</v>
      </c>
      <c r="F131" s="41">
        <v>20</v>
      </c>
      <c r="G131" s="111">
        <v>1.52</v>
      </c>
      <c r="H131" s="111">
        <v>0.16</v>
      </c>
      <c r="I131" s="127">
        <v>9.84</v>
      </c>
      <c r="J131" s="111">
        <v>46.88</v>
      </c>
      <c r="K131" s="87" t="s">
        <v>58</v>
      </c>
      <c r="L131" s="111"/>
    </row>
    <row r="132" spans="1:12" ht="14.4" x14ac:dyDescent="0.3">
      <c r="A132" s="14"/>
      <c r="B132" s="15"/>
      <c r="C132" s="11"/>
      <c r="D132" s="7" t="s">
        <v>24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/>
      <c r="E133" s="40"/>
      <c r="F133" s="41"/>
      <c r="G133" s="41"/>
      <c r="H133" s="41"/>
      <c r="I133" s="41"/>
      <c r="J133" s="41"/>
      <c r="K133" s="42"/>
      <c r="L133" s="41"/>
    </row>
    <row r="134" spans="1:12" ht="15" thickBot="1" x14ac:dyDescent="0.35">
      <c r="A134" s="16"/>
      <c r="B134" s="17"/>
      <c r="C134" s="8"/>
      <c r="D134" s="18" t="s">
        <v>33</v>
      </c>
      <c r="E134" s="9"/>
      <c r="F134" s="19">
        <v>510</v>
      </c>
      <c r="G134" s="19">
        <v>19.920000000000002</v>
      </c>
      <c r="H134" s="19">
        <v>21.73</v>
      </c>
      <c r="I134" s="19">
        <v>78.290000000000006</v>
      </c>
      <c r="J134" s="19">
        <v>585.19000000000005</v>
      </c>
      <c r="K134" s="25"/>
      <c r="L134" s="19">
        <f t="shared" ref="L134" si="27">SUM(L127:L133)</f>
        <v>78.3</v>
      </c>
    </row>
    <row r="135" spans="1:12" ht="15" thickBot="1" x14ac:dyDescent="0.35">
      <c r="A135" s="13">
        <f>A127</f>
        <v>2</v>
      </c>
      <c r="B135" s="13">
        <f>B127</f>
        <v>2</v>
      </c>
      <c r="C135" s="10" t="s">
        <v>25</v>
      </c>
      <c r="D135" s="7" t="s">
        <v>26</v>
      </c>
      <c r="E135" s="104" t="s">
        <v>174</v>
      </c>
      <c r="F135" s="112">
        <v>60</v>
      </c>
      <c r="G135" s="114">
        <v>0.66</v>
      </c>
      <c r="H135" s="114">
        <v>0.12</v>
      </c>
      <c r="I135" s="115">
        <v>2.1</v>
      </c>
      <c r="J135" s="114">
        <v>12.12</v>
      </c>
      <c r="K135" s="107" t="s">
        <v>45</v>
      </c>
      <c r="L135" s="41"/>
    </row>
    <row r="136" spans="1:12" ht="14.4" x14ac:dyDescent="0.3">
      <c r="A136" s="14"/>
      <c r="B136" s="15"/>
      <c r="C136" s="11"/>
      <c r="D136" s="7"/>
      <c r="E136" s="130" t="s">
        <v>200</v>
      </c>
      <c r="F136" s="109">
        <v>60</v>
      </c>
      <c r="G136" s="118">
        <v>0.48</v>
      </c>
      <c r="H136" s="118">
        <v>0.06</v>
      </c>
      <c r="I136" s="119">
        <v>0.9</v>
      </c>
      <c r="J136" s="118">
        <v>6.06</v>
      </c>
      <c r="K136" s="107" t="s">
        <v>201</v>
      </c>
      <c r="L136" s="41"/>
    </row>
    <row r="137" spans="1:12" ht="14.4" x14ac:dyDescent="0.3">
      <c r="A137" s="14"/>
      <c r="B137" s="15"/>
      <c r="C137" s="11"/>
      <c r="D137" s="7" t="s">
        <v>27</v>
      </c>
      <c r="E137" s="83" t="s">
        <v>142</v>
      </c>
      <c r="F137" s="111" t="s">
        <v>197</v>
      </c>
      <c r="G137" s="76">
        <v>1.54</v>
      </c>
      <c r="H137" s="76">
        <v>4.96</v>
      </c>
      <c r="I137" s="79">
        <v>8.49</v>
      </c>
      <c r="J137" s="76">
        <v>84.76</v>
      </c>
      <c r="K137" s="87" t="s">
        <v>147</v>
      </c>
      <c r="L137" s="41">
        <v>98</v>
      </c>
    </row>
    <row r="138" spans="1:12" ht="14.4" x14ac:dyDescent="0.3">
      <c r="A138" s="14"/>
      <c r="B138" s="15"/>
      <c r="C138" s="11"/>
      <c r="D138" s="7" t="s">
        <v>28</v>
      </c>
      <c r="E138" s="131" t="s">
        <v>143</v>
      </c>
      <c r="F138" s="138">
        <v>90</v>
      </c>
      <c r="G138" s="139">
        <v>13.01</v>
      </c>
      <c r="H138" s="139">
        <v>15.8</v>
      </c>
      <c r="I138" s="140">
        <v>15.51</v>
      </c>
      <c r="J138" s="139">
        <v>256.27999999999997</v>
      </c>
      <c r="K138" s="132" t="s">
        <v>146</v>
      </c>
      <c r="L138" s="41"/>
    </row>
    <row r="139" spans="1:12" ht="14.4" x14ac:dyDescent="0.3">
      <c r="A139" s="14"/>
      <c r="B139" s="15"/>
      <c r="C139" s="11"/>
      <c r="D139" s="7" t="s">
        <v>29</v>
      </c>
      <c r="E139" s="83" t="s">
        <v>144</v>
      </c>
      <c r="F139" s="111">
        <v>150</v>
      </c>
      <c r="G139" s="76">
        <v>3.5</v>
      </c>
      <c r="H139" s="76">
        <v>3.35</v>
      </c>
      <c r="I139" s="79">
        <v>35.39</v>
      </c>
      <c r="J139" s="76">
        <v>185.63</v>
      </c>
      <c r="K139" s="87" t="s">
        <v>95</v>
      </c>
      <c r="L139" s="41"/>
    </row>
    <row r="140" spans="1:12" ht="14.4" x14ac:dyDescent="0.3">
      <c r="A140" s="14"/>
      <c r="B140" s="15"/>
      <c r="C140" s="11"/>
      <c r="D140" s="7" t="s">
        <v>30</v>
      </c>
      <c r="E140" s="83" t="s">
        <v>145</v>
      </c>
      <c r="F140" s="111">
        <v>200</v>
      </c>
      <c r="G140" s="76">
        <v>0.38</v>
      </c>
      <c r="H140" s="76">
        <v>0</v>
      </c>
      <c r="I140" s="79">
        <v>19.760000000000002</v>
      </c>
      <c r="J140" s="76">
        <v>80.56</v>
      </c>
      <c r="K140" s="87" t="s">
        <v>77</v>
      </c>
      <c r="L140" s="41"/>
    </row>
    <row r="141" spans="1:12" ht="14.4" x14ac:dyDescent="0.3">
      <c r="A141" s="14"/>
      <c r="B141" s="15"/>
      <c r="C141" s="11"/>
      <c r="D141" s="7" t="s">
        <v>31</v>
      </c>
      <c r="E141" s="83" t="s">
        <v>52</v>
      </c>
      <c r="F141" s="111">
        <v>30</v>
      </c>
      <c r="G141" s="76">
        <v>2.2799999999999998</v>
      </c>
      <c r="H141" s="76">
        <v>0.24</v>
      </c>
      <c r="I141" s="79">
        <v>14.76</v>
      </c>
      <c r="J141" s="76">
        <v>70.319999999999993</v>
      </c>
      <c r="K141" s="87" t="s">
        <v>58</v>
      </c>
      <c r="L141" s="41"/>
    </row>
    <row r="142" spans="1:12" ht="14.4" x14ac:dyDescent="0.3">
      <c r="A142" s="14"/>
      <c r="B142" s="15"/>
      <c r="C142" s="11"/>
      <c r="D142" s="7" t="s">
        <v>32</v>
      </c>
      <c r="E142" s="50" t="s">
        <v>53</v>
      </c>
      <c r="F142" s="58">
        <v>30</v>
      </c>
      <c r="G142" s="76">
        <v>1.68</v>
      </c>
      <c r="H142" s="76">
        <v>0.33</v>
      </c>
      <c r="I142" s="79">
        <v>17.82</v>
      </c>
      <c r="J142" s="76">
        <v>80.97</v>
      </c>
      <c r="K142" s="54" t="s">
        <v>59</v>
      </c>
      <c r="L142" s="41"/>
    </row>
    <row r="143" spans="1:12" ht="14.4" x14ac:dyDescent="0.3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v>770</v>
      </c>
      <c r="G145" s="150">
        <v>23.04</v>
      </c>
      <c r="H145" s="19">
        <v>24.8</v>
      </c>
      <c r="I145" s="19">
        <v>113.82</v>
      </c>
      <c r="J145" s="19">
        <v>770.64</v>
      </c>
      <c r="K145" s="25"/>
      <c r="L145" s="19">
        <f t="shared" ref="L145" si="28">SUM(L135:L144)</f>
        <v>98</v>
      </c>
    </row>
    <row r="146" spans="1:12" ht="15" thickBot="1" x14ac:dyDescent="0.3">
      <c r="A146" s="33">
        <f>A127</f>
        <v>2</v>
      </c>
      <c r="B146" s="33">
        <f>B127</f>
        <v>2</v>
      </c>
      <c r="C146" s="143" t="s">
        <v>4</v>
      </c>
      <c r="D146" s="144"/>
      <c r="E146" s="31"/>
      <c r="F146" s="32">
        <f>F134+F145</f>
        <v>1280</v>
      </c>
      <c r="G146" s="32">
        <f t="shared" ref="G146" si="29">G134+G145</f>
        <v>42.96</v>
      </c>
      <c r="H146" s="32">
        <f t="shared" ref="H146" si="30">H134+H145</f>
        <v>46.53</v>
      </c>
      <c r="I146" s="32">
        <f t="shared" ref="I146" si="31">I134+I145</f>
        <v>192.11</v>
      </c>
      <c r="J146" s="32">
        <f t="shared" ref="J146:L146" si="32">J134+J145</f>
        <v>1355.83</v>
      </c>
      <c r="K146" s="32"/>
      <c r="L146" s="32">
        <f t="shared" si="32"/>
        <v>176.3</v>
      </c>
    </row>
    <row r="147" spans="1:12" ht="28.8" x14ac:dyDescent="0.3">
      <c r="A147" s="20">
        <v>2</v>
      </c>
      <c r="B147" s="21">
        <v>3</v>
      </c>
      <c r="C147" s="22" t="s">
        <v>20</v>
      </c>
      <c r="D147" s="5" t="s">
        <v>21</v>
      </c>
      <c r="E147" s="131" t="s">
        <v>148</v>
      </c>
      <c r="F147" s="133" t="s">
        <v>202</v>
      </c>
      <c r="G147" s="139">
        <v>3.82</v>
      </c>
      <c r="H147" s="139">
        <v>4.8</v>
      </c>
      <c r="I147" s="140">
        <v>20.25</v>
      </c>
      <c r="J147" s="139">
        <v>139.57</v>
      </c>
      <c r="K147" s="132" t="s">
        <v>151</v>
      </c>
      <c r="L147" s="39">
        <v>78.3</v>
      </c>
    </row>
    <row r="148" spans="1:12" ht="14.4" x14ac:dyDescent="0.3">
      <c r="A148" s="23"/>
      <c r="B148" s="15"/>
      <c r="C148" s="11"/>
      <c r="D148" s="55" t="s">
        <v>100</v>
      </c>
      <c r="E148" s="83" t="s">
        <v>149</v>
      </c>
      <c r="F148" s="111" t="s">
        <v>203</v>
      </c>
      <c r="G148" s="76">
        <v>14.31</v>
      </c>
      <c r="H148" s="76">
        <v>4.96</v>
      </c>
      <c r="I148" s="79">
        <v>18.88</v>
      </c>
      <c r="J148" s="76">
        <v>177.38</v>
      </c>
      <c r="K148" s="87" t="s">
        <v>102</v>
      </c>
      <c r="L148" s="41"/>
    </row>
    <row r="149" spans="1:12" ht="14.4" x14ac:dyDescent="0.3">
      <c r="A149" s="23"/>
      <c r="B149" s="15"/>
      <c r="C149" s="11"/>
      <c r="D149" s="7" t="s">
        <v>22</v>
      </c>
      <c r="E149" s="83" t="s">
        <v>43</v>
      </c>
      <c r="F149" s="111">
        <v>200</v>
      </c>
      <c r="G149" s="76">
        <v>0.18</v>
      </c>
      <c r="H149" s="76">
        <v>0.04</v>
      </c>
      <c r="I149" s="79">
        <v>10.06</v>
      </c>
      <c r="J149" s="76">
        <v>53.32</v>
      </c>
      <c r="K149" s="87" t="s">
        <v>48</v>
      </c>
      <c r="L149" s="41"/>
    </row>
    <row r="150" spans="1:12" ht="15.75" customHeight="1" x14ac:dyDescent="0.3">
      <c r="A150" s="23"/>
      <c r="B150" s="15"/>
      <c r="C150" s="11"/>
      <c r="D150" s="7" t="s">
        <v>150</v>
      </c>
      <c r="E150" s="83" t="s">
        <v>97</v>
      </c>
      <c r="F150" s="111">
        <v>10</v>
      </c>
      <c r="G150" s="76">
        <v>0.08</v>
      </c>
      <c r="H150" s="76">
        <v>6.38</v>
      </c>
      <c r="I150" s="79">
        <v>0.12</v>
      </c>
      <c r="J150" s="76">
        <v>58.22</v>
      </c>
      <c r="K150" s="87" t="s">
        <v>152</v>
      </c>
      <c r="L150" s="41"/>
    </row>
    <row r="151" spans="1:12" ht="14.4" x14ac:dyDescent="0.3">
      <c r="A151" s="23"/>
      <c r="B151" s="15"/>
      <c r="C151" s="11"/>
      <c r="D151" s="7" t="s">
        <v>23</v>
      </c>
      <c r="E151" s="83" t="s">
        <v>80</v>
      </c>
      <c r="F151" s="111">
        <v>20</v>
      </c>
      <c r="G151" s="76">
        <v>1.5</v>
      </c>
      <c r="H151" s="76">
        <v>0.57999999999999996</v>
      </c>
      <c r="I151" s="79">
        <v>10.28</v>
      </c>
      <c r="J151" s="76">
        <v>52.34</v>
      </c>
      <c r="K151" s="87" t="s">
        <v>84</v>
      </c>
      <c r="L151" s="41"/>
    </row>
    <row r="152" spans="1:12" ht="14.4" x14ac:dyDescent="0.3">
      <c r="A152" s="23"/>
      <c r="B152" s="15"/>
      <c r="C152" s="11"/>
      <c r="D152" s="7" t="s">
        <v>24</v>
      </c>
      <c r="E152" s="83" t="s">
        <v>64</v>
      </c>
      <c r="F152" s="111">
        <v>200</v>
      </c>
      <c r="G152" s="76">
        <v>0.8</v>
      </c>
      <c r="H152" s="76">
        <v>0.8</v>
      </c>
      <c r="I152" s="79">
        <v>17.8</v>
      </c>
      <c r="J152" s="76">
        <v>81.599999999999994</v>
      </c>
      <c r="K152" s="42"/>
      <c r="L152" s="41"/>
    </row>
    <row r="153" spans="1:12" ht="14.4" x14ac:dyDescent="0.3">
      <c r="A153" s="23"/>
      <c r="B153" s="15"/>
      <c r="C153" s="11"/>
      <c r="D153" s="7"/>
      <c r="E153" s="83"/>
      <c r="F153" s="41"/>
      <c r="G153" s="76"/>
      <c r="H153" s="76"/>
      <c r="I153" s="79"/>
      <c r="J153" s="41"/>
      <c r="K153" s="42"/>
      <c r="L153" s="41"/>
    </row>
    <row r="154" spans="1:12" ht="15" thickBot="1" x14ac:dyDescent="0.35">
      <c r="A154" s="24"/>
      <c r="B154" s="17"/>
      <c r="C154" s="8"/>
      <c r="D154" s="18" t="s">
        <v>33</v>
      </c>
      <c r="E154" s="9"/>
      <c r="F154" s="19">
        <v>645</v>
      </c>
      <c r="G154" s="19">
        <v>20.69</v>
      </c>
      <c r="H154" s="19">
        <v>17.559999999999999</v>
      </c>
      <c r="I154" s="19">
        <v>77.39</v>
      </c>
      <c r="J154" s="19">
        <v>562.42999999999995</v>
      </c>
      <c r="K154" s="25"/>
      <c r="L154" s="19">
        <f t="shared" ref="L154" si="33">SUM(L147:L153)</f>
        <v>78.3</v>
      </c>
    </row>
    <row r="155" spans="1:12" ht="14.4" x14ac:dyDescent="0.3">
      <c r="A155" s="26">
        <f>A147</f>
        <v>2</v>
      </c>
      <c r="B155" s="13">
        <f>B147</f>
        <v>3</v>
      </c>
      <c r="C155" s="10" t="s">
        <v>25</v>
      </c>
      <c r="D155" s="7" t="s">
        <v>26</v>
      </c>
      <c r="E155" s="104" t="s">
        <v>68</v>
      </c>
      <c r="F155" s="112">
        <v>60</v>
      </c>
      <c r="G155" s="114">
        <v>2.64</v>
      </c>
      <c r="H155" s="114">
        <v>5.03</v>
      </c>
      <c r="I155" s="115">
        <v>3.89</v>
      </c>
      <c r="J155" s="114">
        <v>71.36</v>
      </c>
      <c r="K155" s="107" t="s">
        <v>156</v>
      </c>
      <c r="L155" s="41">
        <v>98</v>
      </c>
    </row>
    <row r="156" spans="1:12" ht="14.4" x14ac:dyDescent="0.3">
      <c r="A156" s="23"/>
      <c r="B156" s="15"/>
      <c r="C156" s="11"/>
      <c r="D156" s="7" t="s">
        <v>27</v>
      </c>
      <c r="E156" s="83" t="s">
        <v>153</v>
      </c>
      <c r="F156" s="111" t="s">
        <v>197</v>
      </c>
      <c r="G156" s="76">
        <v>7.76</v>
      </c>
      <c r="H156" s="76">
        <v>6.31</v>
      </c>
      <c r="I156" s="79">
        <v>20.6</v>
      </c>
      <c r="J156" s="76">
        <v>170.23</v>
      </c>
      <c r="K156" s="87" t="s">
        <v>155</v>
      </c>
      <c r="L156" s="41"/>
    </row>
    <row r="157" spans="1:12" ht="14.4" x14ac:dyDescent="0.3">
      <c r="A157" s="23"/>
      <c r="B157" s="15"/>
      <c r="C157" s="11"/>
      <c r="D157" s="7" t="s">
        <v>28</v>
      </c>
      <c r="E157" s="131" t="s">
        <v>154</v>
      </c>
      <c r="F157" s="138">
        <v>90</v>
      </c>
      <c r="G157" s="139">
        <v>13.82</v>
      </c>
      <c r="H157" s="139">
        <v>7.08</v>
      </c>
      <c r="I157" s="140">
        <v>11.48</v>
      </c>
      <c r="J157" s="139">
        <v>164.91</v>
      </c>
      <c r="K157" s="132" t="s">
        <v>157</v>
      </c>
      <c r="L157" s="41"/>
    </row>
    <row r="158" spans="1:12" ht="14.4" x14ac:dyDescent="0.3">
      <c r="A158" s="23"/>
      <c r="B158" s="15"/>
      <c r="C158" s="11"/>
      <c r="D158" s="7" t="s">
        <v>29</v>
      </c>
      <c r="E158" s="83" t="s">
        <v>73</v>
      </c>
      <c r="F158" s="111">
        <v>150</v>
      </c>
      <c r="G158" s="76">
        <v>2.93</v>
      </c>
      <c r="H158" s="76">
        <v>4.32</v>
      </c>
      <c r="I158" s="79">
        <v>18.77</v>
      </c>
      <c r="J158" s="76">
        <v>125.64</v>
      </c>
      <c r="K158" s="87" t="s">
        <v>78</v>
      </c>
      <c r="L158" s="41"/>
    </row>
    <row r="159" spans="1:12" ht="14.4" x14ac:dyDescent="0.3">
      <c r="A159" s="23"/>
      <c r="B159" s="15"/>
      <c r="C159" s="11"/>
      <c r="D159" s="7" t="s">
        <v>30</v>
      </c>
      <c r="E159" s="50" t="s">
        <v>51</v>
      </c>
      <c r="F159" s="58">
        <v>200</v>
      </c>
      <c r="G159" s="65">
        <v>0.2</v>
      </c>
      <c r="H159" s="65">
        <v>0.16</v>
      </c>
      <c r="I159" s="66">
        <v>15.86</v>
      </c>
      <c r="J159" s="62">
        <v>65.680000000000007</v>
      </c>
      <c r="K159" s="54" t="s">
        <v>57</v>
      </c>
      <c r="L159" s="41"/>
    </row>
    <row r="160" spans="1:12" ht="14.4" x14ac:dyDescent="0.3">
      <c r="A160" s="23"/>
      <c r="B160" s="15"/>
      <c r="C160" s="11"/>
      <c r="D160" s="7" t="s">
        <v>31</v>
      </c>
      <c r="E160" s="83" t="s">
        <v>52</v>
      </c>
      <c r="F160" s="111">
        <v>30</v>
      </c>
      <c r="G160" s="76">
        <v>2.2799999999999998</v>
      </c>
      <c r="H160" s="76">
        <v>0.24</v>
      </c>
      <c r="I160" s="79">
        <v>14.76</v>
      </c>
      <c r="J160" s="76">
        <v>70.319999999999993</v>
      </c>
      <c r="K160" s="87" t="s">
        <v>58</v>
      </c>
      <c r="L160" s="41"/>
    </row>
    <row r="161" spans="1:12" ht="14.4" x14ac:dyDescent="0.3">
      <c r="A161" s="23"/>
      <c r="B161" s="15"/>
      <c r="C161" s="11"/>
      <c r="D161" s="7" t="s">
        <v>32</v>
      </c>
      <c r="E161" s="50" t="s">
        <v>53</v>
      </c>
      <c r="F161" s="58">
        <v>40</v>
      </c>
      <c r="G161" s="76">
        <v>2.2400000000000002</v>
      </c>
      <c r="H161" s="76">
        <v>0.44</v>
      </c>
      <c r="I161" s="79">
        <v>23.76</v>
      </c>
      <c r="J161" s="76">
        <v>107.96</v>
      </c>
      <c r="K161" s="54" t="s">
        <v>59</v>
      </c>
      <c r="L161" s="41"/>
    </row>
    <row r="162" spans="1:12" ht="14.4" x14ac:dyDescent="0.3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v>780</v>
      </c>
      <c r="G164" s="19">
        <v>31.86</v>
      </c>
      <c r="H164" s="19">
        <v>23.58</v>
      </c>
      <c r="I164" s="19">
        <v>109.11</v>
      </c>
      <c r="J164" s="19">
        <v>776.1</v>
      </c>
      <c r="K164" s="25"/>
      <c r="L164" s="19">
        <f t="shared" ref="L164" si="34">SUM(L155:L163)</f>
        <v>98</v>
      </c>
    </row>
    <row r="165" spans="1:12" ht="15" thickBot="1" x14ac:dyDescent="0.3">
      <c r="A165" s="29">
        <f>A147</f>
        <v>2</v>
      </c>
      <c r="B165" s="30">
        <f>B147</f>
        <v>3</v>
      </c>
      <c r="C165" s="143" t="s">
        <v>4</v>
      </c>
      <c r="D165" s="144"/>
      <c r="E165" s="31"/>
      <c r="F165" s="32">
        <f>F154+F164</f>
        <v>1425</v>
      </c>
      <c r="G165" s="32">
        <f t="shared" ref="G165" si="35">G154+G164</f>
        <v>52.55</v>
      </c>
      <c r="H165" s="32">
        <f t="shared" ref="H165" si="36">H154+H164</f>
        <v>41.14</v>
      </c>
      <c r="I165" s="32">
        <f t="shared" ref="I165" si="37">I154+I164</f>
        <v>186.5</v>
      </c>
      <c r="J165" s="32">
        <f t="shared" ref="J165:L165" si="38">J154+J164</f>
        <v>1338.53</v>
      </c>
      <c r="K165" s="32"/>
      <c r="L165" s="32">
        <f t="shared" si="38"/>
        <v>176.3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82" t="s">
        <v>131</v>
      </c>
      <c r="F166" s="110">
        <v>200</v>
      </c>
      <c r="G166" s="114">
        <v>12.81</v>
      </c>
      <c r="H166" s="114">
        <v>15.9</v>
      </c>
      <c r="I166" s="115">
        <v>36.9</v>
      </c>
      <c r="J166" s="114">
        <v>341.94</v>
      </c>
      <c r="K166" s="141" t="s">
        <v>134</v>
      </c>
      <c r="L166" s="39">
        <v>78.3</v>
      </c>
    </row>
    <row r="167" spans="1:12" ht="14.4" x14ac:dyDescent="0.3">
      <c r="A167" s="23"/>
      <c r="B167" s="15"/>
      <c r="C167" s="11"/>
      <c r="D167" s="55" t="s">
        <v>46</v>
      </c>
      <c r="E167" s="70" t="s">
        <v>183</v>
      </c>
      <c r="F167" s="73">
        <v>30</v>
      </c>
      <c r="G167" s="77">
        <v>0.21</v>
      </c>
      <c r="H167" s="77">
        <v>0.03</v>
      </c>
      <c r="I167" s="149">
        <v>0.56999999999999995</v>
      </c>
      <c r="J167" s="62">
        <v>3.39</v>
      </c>
      <c r="K167" s="86" t="s">
        <v>66</v>
      </c>
      <c r="L167" s="41"/>
    </row>
    <row r="168" spans="1:12" ht="14.4" x14ac:dyDescent="0.3">
      <c r="A168" s="23"/>
      <c r="B168" s="15"/>
      <c r="C168" s="11"/>
      <c r="D168" s="55"/>
      <c r="E168" s="70" t="s">
        <v>204</v>
      </c>
      <c r="F168" s="73">
        <v>30</v>
      </c>
      <c r="G168" s="77">
        <v>0.93</v>
      </c>
      <c r="H168" s="77">
        <v>0.06</v>
      </c>
      <c r="I168" s="149">
        <v>1.95</v>
      </c>
      <c r="J168" s="62">
        <v>12.06</v>
      </c>
      <c r="K168" s="86" t="s">
        <v>205</v>
      </c>
      <c r="L168" s="41"/>
    </row>
    <row r="169" spans="1:12" ht="14.4" x14ac:dyDescent="0.3">
      <c r="A169" s="23"/>
      <c r="B169" s="15"/>
      <c r="C169" s="11"/>
      <c r="D169" s="7" t="s">
        <v>159</v>
      </c>
      <c r="E169" s="105" t="s">
        <v>158</v>
      </c>
      <c r="F169" s="111">
        <v>30</v>
      </c>
      <c r="G169" s="116">
        <v>4.3600000000000003</v>
      </c>
      <c r="H169" s="116">
        <v>5.2</v>
      </c>
      <c r="I169" s="153">
        <v>0</v>
      </c>
      <c r="J169" s="76">
        <v>64.239999999999995</v>
      </c>
      <c r="K169" s="87" t="s">
        <v>83</v>
      </c>
      <c r="L169" s="41"/>
    </row>
    <row r="170" spans="1:12" ht="14.4" x14ac:dyDescent="0.3">
      <c r="A170" s="23"/>
      <c r="B170" s="15"/>
      <c r="C170" s="11"/>
      <c r="D170" s="7" t="s">
        <v>23</v>
      </c>
      <c r="E170" s="83" t="s">
        <v>80</v>
      </c>
      <c r="F170" s="113">
        <v>20</v>
      </c>
      <c r="G170" s="76">
        <v>2.25</v>
      </c>
      <c r="H170" s="76">
        <v>0.87</v>
      </c>
      <c r="I170" s="79">
        <v>15.42</v>
      </c>
      <c r="J170" s="76">
        <v>78.510000000000005</v>
      </c>
      <c r="K170" s="87" t="s">
        <v>84</v>
      </c>
      <c r="L170" s="41"/>
    </row>
    <row r="171" spans="1:12" ht="14.4" x14ac:dyDescent="0.3">
      <c r="A171" s="23"/>
      <c r="B171" s="15"/>
      <c r="C171" s="11"/>
      <c r="D171" s="7" t="s">
        <v>22</v>
      </c>
      <c r="E171" s="105" t="s">
        <v>114</v>
      </c>
      <c r="F171" s="113" t="s">
        <v>194</v>
      </c>
      <c r="G171" s="113">
        <v>0.24</v>
      </c>
      <c r="H171" s="113">
        <v>0.06</v>
      </c>
      <c r="I171" s="129">
        <v>15.22</v>
      </c>
      <c r="J171" s="113">
        <v>62.38</v>
      </c>
      <c r="K171" s="95" t="s">
        <v>116</v>
      </c>
      <c r="L171" s="41"/>
    </row>
    <row r="172" spans="1:12" ht="14.4" x14ac:dyDescent="0.3">
      <c r="A172" s="23"/>
      <c r="B172" s="15"/>
      <c r="C172" s="11"/>
      <c r="D172" s="7" t="s">
        <v>159</v>
      </c>
      <c r="E172" s="84" t="s">
        <v>104</v>
      </c>
      <c r="F172" s="111">
        <v>200</v>
      </c>
      <c r="G172" s="122">
        <v>5.4</v>
      </c>
      <c r="H172" s="122">
        <v>4.4000000000000004</v>
      </c>
      <c r="I172" s="122">
        <v>8.8000000000000007</v>
      </c>
      <c r="J172" s="122">
        <v>96.4</v>
      </c>
      <c r="K172" s="142" t="s">
        <v>101</v>
      </c>
      <c r="L172" s="41"/>
    </row>
    <row r="173" spans="1:12" ht="14.4" x14ac:dyDescent="0.3">
      <c r="A173" s="23"/>
      <c r="B173" s="15"/>
      <c r="C173" s="11"/>
      <c r="D173" s="7" t="s">
        <v>24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v>687</v>
      </c>
      <c r="G174" s="19">
        <v>19.87</v>
      </c>
      <c r="H174" s="19">
        <v>22.06</v>
      </c>
      <c r="I174" s="19">
        <v>68.11</v>
      </c>
      <c r="J174" s="19">
        <v>550.46</v>
      </c>
      <c r="K174" s="25"/>
      <c r="L174" s="19">
        <f t="shared" ref="L174" si="39">SUM(L166:L173)</f>
        <v>78.3</v>
      </c>
    </row>
    <row r="175" spans="1:12" ht="14.4" x14ac:dyDescent="0.3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70" t="s">
        <v>164</v>
      </c>
      <c r="F175" s="73">
        <v>60</v>
      </c>
      <c r="G175" s="77">
        <v>1.0900000000000001</v>
      </c>
      <c r="H175" s="77">
        <v>2.71</v>
      </c>
      <c r="I175" s="78">
        <v>6.01</v>
      </c>
      <c r="J175" s="80">
        <v>52.75</v>
      </c>
      <c r="K175" s="71" t="s">
        <v>54</v>
      </c>
      <c r="L175" s="41">
        <v>98</v>
      </c>
    </row>
    <row r="176" spans="1:12" ht="14.4" x14ac:dyDescent="0.3">
      <c r="A176" s="23"/>
      <c r="B176" s="15"/>
      <c r="C176" s="11"/>
      <c r="D176" s="7"/>
      <c r="E176" s="70" t="s">
        <v>192</v>
      </c>
      <c r="F176" s="73">
        <v>60</v>
      </c>
      <c r="G176" s="77">
        <v>0.9</v>
      </c>
      <c r="H176" s="77">
        <v>2.69</v>
      </c>
      <c r="I176" s="78">
        <v>4.8499999999999996</v>
      </c>
      <c r="J176" s="80">
        <v>47.27</v>
      </c>
      <c r="K176" s="71" t="s">
        <v>193</v>
      </c>
      <c r="L176" s="41"/>
    </row>
    <row r="177" spans="1:12" ht="14.4" x14ac:dyDescent="0.3">
      <c r="A177" s="23"/>
      <c r="B177" s="15"/>
      <c r="C177" s="11"/>
      <c r="D177" s="7" t="s">
        <v>27</v>
      </c>
      <c r="E177" s="83" t="s">
        <v>160</v>
      </c>
      <c r="F177" s="111" t="s">
        <v>197</v>
      </c>
      <c r="G177" s="76">
        <v>8.36</v>
      </c>
      <c r="H177" s="76">
        <v>7.37</v>
      </c>
      <c r="I177" s="79">
        <v>14.4</v>
      </c>
      <c r="J177" s="76">
        <v>157.37</v>
      </c>
      <c r="K177" s="87" t="s">
        <v>163</v>
      </c>
      <c r="L177" s="41"/>
    </row>
    <row r="178" spans="1:12" ht="14.4" x14ac:dyDescent="0.3">
      <c r="A178" s="23"/>
      <c r="B178" s="15"/>
      <c r="C178" s="11"/>
      <c r="D178" s="7" t="s">
        <v>28</v>
      </c>
      <c r="E178" s="131" t="s">
        <v>161</v>
      </c>
      <c r="F178" s="138">
        <v>120</v>
      </c>
      <c r="G178" s="139">
        <v>9.27</v>
      </c>
      <c r="H178" s="139">
        <v>18.010000000000002</v>
      </c>
      <c r="I178" s="140">
        <v>12.85</v>
      </c>
      <c r="J178" s="139">
        <v>250.59</v>
      </c>
      <c r="K178" s="132" t="s">
        <v>162</v>
      </c>
      <c r="L178" s="41"/>
    </row>
    <row r="179" spans="1:12" ht="20.399999999999999" customHeight="1" x14ac:dyDescent="0.3">
      <c r="A179" s="23"/>
      <c r="B179" s="15"/>
      <c r="C179" s="11"/>
      <c r="D179" s="7" t="s">
        <v>29</v>
      </c>
      <c r="E179" s="83" t="s">
        <v>71</v>
      </c>
      <c r="F179" s="111">
        <v>150</v>
      </c>
      <c r="G179" s="76">
        <v>7.47</v>
      </c>
      <c r="H179" s="76">
        <v>4.7</v>
      </c>
      <c r="I179" s="79">
        <v>32.82</v>
      </c>
      <c r="J179" s="76">
        <v>203.42</v>
      </c>
      <c r="K179" s="87" t="s">
        <v>95</v>
      </c>
      <c r="L179" s="41"/>
    </row>
    <row r="180" spans="1:12" ht="14.4" x14ac:dyDescent="0.3">
      <c r="A180" s="23"/>
      <c r="B180" s="15"/>
      <c r="C180" s="11"/>
      <c r="D180" s="7" t="s">
        <v>30</v>
      </c>
      <c r="E180" s="50" t="s">
        <v>89</v>
      </c>
      <c r="F180" s="58">
        <v>200</v>
      </c>
      <c r="G180" s="65">
        <v>0.18</v>
      </c>
      <c r="H180" s="65">
        <v>0.08</v>
      </c>
      <c r="I180" s="66">
        <v>11.32</v>
      </c>
      <c r="J180" s="62">
        <v>46.72</v>
      </c>
      <c r="K180" s="54" t="s">
        <v>96</v>
      </c>
      <c r="L180" s="41"/>
    </row>
    <row r="181" spans="1:12" ht="14.4" x14ac:dyDescent="0.3">
      <c r="A181" s="23"/>
      <c r="B181" s="15"/>
      <c r="C181" s="11"/>
      <c r="D181" s="7" t="s">
        <v>31</v>
      </c>
      <c r="E181" s="83" t="s">
        <v>52</v>
      </c>
      <c r="F181" s="111">
        <v>20</v>
      </c>
      <c r="G181" s="76">
        <v>1.52</v>
      </c>
      <c r="H181" s="76">
        <v>0.16</v>
      </c>
      <c r="I181" s="79">
        <v>9.84</v>
      </c>
      <c r="J181" s="76">
        <v>46.88</v>
      </c>
      <c r="K181" s="87" t="s">
        <v>58</v>
      </c>
      <c r="L181" s="41"/>
    </row>
    <row r="182" spans="1:12" ht="14.4" x14ac:dyDescent="0.3">
      <c r="A182" s="23"/>
      <c r="B182" s="15"/>
      <c r="C182" s="11"/>
      <c r="D182" s="7" t="s">
        <v>32</v>
      </c>
      <c r="E182" s="50" t="s">
        <v>53</v>
      </c>
      <c r="F182" s="111">
        <v>20</v>
      </c>
      <c r="G182" s="76">
        <v>1.1200000000000001</v>
      </c>
      <c r="H182" s="76">
        <v>0.22</v>
      </c>
      <c r="I182" s="79">
        <v>11.88</v>
      </c>
      <c r="J182" s="76">
        <v>53.98</v>
      </c>
      <c r="K182" s="54" t="s">
        <v>59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v>780</v>
      </c>
      <c r="G185" s="19">
        <v>28.82</v>
      </c>
      <c r="H185" s="19">
        <v>33.229999999999997</v>
      </c>
      <c r="I185" s="19">
        <v>97.97</v>
      </c>
      <c r="J185" s="19">
        <v>806.23</v>
      </c>
      <c r="K185" s="25"/>
      <c r="L185" s="19">
        <f t="shared" ref="L185" si="40">SUM(L175:L184)</f>
        <v>98</v>
      </c>
    </row>
    <row r="186" spans="1:12" ht="15" thickBot="1" x14ac:dyDescent="0.3">
      <c r="A186" s="29">
        <f>A166</f>
        <v>2</v>
      </c>
      <c r="B186" s="30">
        <f>B166</f>
        <v>4</v>
      </c>
      <c r="C186" s="143" t="s">
        <v>4</v>
      </c>
      <c r="D186" s="144"/>
      <c r="E186" s="31"/>
      <c r="F186" s="32">
        <f>F174+F185</f>
        <v>1467</v>
      </c>
      <c r="G186" s="32">
        <f t="shared" ref="G186" si="41">G174+G185</f>
        <v>48.69</v>
      </c>
      <c r="H186" s="32">
        <f t="shared" ref="H186" si="42">H174+H185</f>
        <v>55.289999999999992</v>
      </c>
      <c r="I186" s="32">
        <f t="shared" ref="I186" si="43">I174+I185</f>
        <v>166.07999999999998</v>
      </c>
      <c r="J186" s="32">
        <f t="shared" ref="J186:L186" si="44">J174+J185</f>
        <v>1356.69</v>
      </c>
      <c r="K186" s="32"/>
      <c r="L186" s="32">
        <f t="shared" si="44"/>
        <v>176.3</v>
      </c>
    </row>
    <row r="187" spans="1:12" ht="15" thickBot="1" x14ac:dyDescent="0.35">
      <c r="A187" s="20">
        <v>2</v>
      </c>
      <c r="B187" s="21">
        <v>5</v>
      </c>
      <c r="C187" s="22" t="s">
        <v>20</v>
      </c>
      <c r="D187" s="5" t="s">
        <v>21</v>
      </c>
      <c r="E187" s="104" t="s">
        <v>165</v>
      </c>
      <c r="F187" s="112">
        <v>150</v>
      </c>
      <c r="G187" s="114">
        <v>12.5</v>
      </c>
      <c r="H187" s="114">
        <v>17.850000000000001</v>
      </c>
      <c r="I187" s="115">
        <v>3.15</v>
      </c>
      <c r="J187" s="114">
        <v>223.23</v>
      </c>
      <c r="K187" s="107" t="s">
        <v>170</v>
      </c>
      <c r="L187" s="39">
        <v>78.3</v>
      </c>
    </row>
    <row r="188" spans="1:12" ht="14.4" x14ac:dyDescent="0.3">
      <c r="A188" s="23"/>
      <c r="B188" s="15"/>
      <c r="C188" s="11"/>
      <c r="D188" s="55" t="s">
        <v>159</v>
      </c>
      <c r="E188" s="83" t="s">
        <v>166</v>
      </c>
      <c r="F188" s="111">
        <v>10</v>
      </c>
      <c r="G188" s="76">
        <v>0.08</v>
      </c>
      <c r="H188" s="76">
        <v>6.38</v>
      </c>
      <c r="I188" s="79">
        <v>0.12</v>
      </c>
      <c r="J188" s="76">
        <v>58.22</v>
      </c>
      <c r="K188" s="87" t="s">
        <v>103</v>
      </c>
      <c r="L188" s="114"/>
    </row>
    <row r="189" spans="1:12" ht="14.4" x14ac:dyDescent="0.3">
      <c r="A189" s="23"/>
      <c r="B189" s="15"/>
      <c r="C189" s="11"/>
      <c r="D189" s="7" t="s">
        <v>22</v>
      </c>
      <c r="E189" s="105" t="s">
        <v>81</v>
      </c>
      <c r="F189" s="111">
        <v>200</v>
      </c>
      <c r="G189" s="116">
        <v>3.94</v>
      </c>
      <c r="H189" s="116">
        <v>3.06</v>
      </c>
      <c r="I189" s="117">
        <v>16.34</v>
      </c>
      <c r="J189" s="116">
        <v>108.66</v>
      </c>
      <c r="K189" s="87" t="s">
        <v>85</v>
      </c>
      <c r="L189" s="76"/>
    </row>
    <row r="190" spans="1:12" ht="14.4" x14ac:dyDescent="0.3">
      <c r="A190" s="23"/>
      <c r="B190" s="15"/>
      <c r="C190" s="11"/>
      <c r="D190" s="7" t="s">
        <v>23</v>
      </c>
      <c r="E190" s="83" t="s">
        <v>80</v>
      </c>
      <c r="F190" s="113">
        <v>30</v>
      </c>
      <c r="G190" s="76">
        <v>2.25</v>
      </c>
      <c r="H190" s="76">
        <v>0.87</v>
      </c>
      <c r="I190" s="79">
        <v>15.42</v>
      </c>
      <c r="J190" s="76">
        <v>78.510000000000005</v>
      </c>
      <c r="K190" s="95" t="s">
        <v>171</v>
      </c>
      <c r="L190" s="116"/>
    </row>
    <row r="191" spans="1:12" ht="14.4" x14ac:dyDescent="0.3">
      <c r="A191" s="23"/>
      <c r="B191" s="15"/>
      <c r="C191" s="11"/>
      <c r="D191" s="7" t="s">
        <v>24</v>
      </c>
      <c r="E191" s="83" t="s">
        <v>64</v>
      </c>
      <c r="F191" s="111">
        <v>200</v>
      </c>
      <c r="G191" s="76">
        <v>0.8</v>
      </c>
      <c r="H191" s="76">
        <v>0.8</v>
      </c>
      <c r="I191" s="79">
        <v>17.8</v>
      </c>
      <c r="J191" s="76">
        <v>81.599999999999994</v>
      </c>
      <c r="K191" s="42"/>
      <c r="L191" s="76"/>
    </row>
    <row r="192" spans="1:12" ht="14.4" x14ac:dyDescent="0.3">
      <c r="A192" s="23"/>
      <c r="B192" s="15"/>
      <c r="C192" s="11"/>
      <c r="D192" s="6"/>
      <c r="E192" s="105"/>
      <c r="F192" s="41"/>
      <c r="G192" s="41"/>
      <c r="H192" s="41"/>
      <c r="I192" s="41"/>
      <c r="J192" s="41"/>
      <c r="K192" s="42"/>
      <c r="L192" s="76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customHeight="1" x14ac:dyDescent="0.3">
      <c r="A194" s="24"/>
      <c r="B194" s="17"/>
      <c r="C194" s="8"/>
      <c r="D194" s="18" t="s">
        <v>33</v>
      </c>
      <c r="E194" s="9"/>
      <c r="F194" s="19">
        <v>590</v>
      </c>
      <c r="G194" s="19">
        <v>19.57</v>
      </c>
      <c r="H194" s="19">
        <v>29</v>
      </c>
      <c r="I194" s="19">
        <v>52.83</v>
      </c>
      <c r="J194" s="19">
        <v>550.22</v>
      </c>
      <c r="K194" s="25"/>
      <c r="L194" s="19">
        <f t="shared" ref="L194" si="45">SUM(L187:L193)</f>
        <v>78.3</v>
      </c>
    </row>
    <row r="195" spans="1:12" ht="14.4" x14ac:dyDescent="0.3">
      <c r="A195" s="26">
        <f>A187</f>
        <v>2</v>
      </c>
      <c r="B195" s="13">
        <f>B187</f>
        <v>5</v>
      </c>
      <c r="C195" s="10" t="s">
        <v>25</v>
      </c>
      <c r="D195" s="7" t="s">
        <v>26</v>
      </c>
      <c r="E195" s="70" t="s">
        <v>183</v>
      </c>
      <c r="F195" s="109">
        <v>60</v>
      </c>
      <c r="G195" s="118">
        <v>0.42</v>
      </c>
      <c r="H195" s="118">
        <v>0.06</v>
      </c>
      <c r="I195" s="119">
        <v>1.1399999999999999</v>
      </c>
      <c r="J195" s="118">
        <v>6.78</v>
      </c>
      <c r="K195" s="86" t="s">
        <v>66</v>
      </c>
      <c r="L195" s="41">
        <v>98</v>
      </c>
    </row>
    <row r="196" spans="1:12" ht="14.4" x14ac:dyDescent="0.3">
      <c r="A196" s="23"/>
      <c r="B196" s="15"/>
      <c r="C196" s="11"/>
      <c r="D196" s="7"/>
      <c r="E196" s="70" t="s">
        <v>188</v>
      </c>
      <c r="F196" s="109">
        <v>60</v>
      </c>
      <c r="G196" s="118">
        <v>0.55000000000000004</v>
      </c>
      <c r="H196" s="118">
        <v>2.71</v>
      </c>
      <c r="I196" s="119">
        <v>1.51</v>
      </c>
      <c r="J196" s="118">
        <v>32.630000000000003</v>
      </c>
      <c r="K196" s="86" t="s">
        <v>190</v>
      </c>
      <c r="L196" s="41"/>
    </row>
    <row r="197" spans="1:12" ht="14.4" x14ac:dyDescent="0.3">
      <c r="A197" s="23"/>
      <c r="B197" s="15"/>
      <c r="C197" s="11"/>
      <c r="D197" s="7" t="s">
        <v>27</v>
      </c>
      <c r="E197" s="83" t="s">
        <v>87</v>
      </c>
      <c r="F197" s="110" t="s">
        <v>197</v>
      </c>
      <c r="G197" s="76">
        <v>2.1</v>
      </c>
      <c r="H197" s="76">
        <v>5.52</v>
      </c>
      <c r="I197" s="79">
        <v>10.23</v>
      </c>
      <c r="J197" s="76">
        <v>99</v>
      </c>
      <c r="K197" s="87" t="s">
        <v>169</v>
      </c>
      <c r="L197" s="41"/>
    </row>
    <row r="198" spans="1:12" ht="14.4" x14ac:dyDescent="0.3">
      <c r="A198" s="23"/>
      <c r="B198" s="15"/>
      <c r="C198" s="11"/>
      <c r="D198" s="7" t="s">
        <v>28</v>
      </c>
      <c r="E198" s="131" t="s">
        <v>167</v>
      </c>
      <c r="F198" s="138">
        <v>90</v>
      </c>
      <c r="G198" s="139">
        <v>22.28</v>
      </c>
      <c r="H198" s="139">
        <v>9.9499999999999993</v>
      </c>
      <c r="I198" s="140">
        <v>7.7</v>
      </c>
      <c r="J198" s="139">
        <v>209.5</v>
      </c>
      <c r="K198" s="132" t="s">
        <v>168</v>
      </c>
      <c r="L198" s="41"/>
    </row>
    <row r="199" spans="1:12" ht="14.4" x14ac:dyDescent="0.3">
      <c r="A199" s="23"/>
      <c r="B199" s="15"/>
      <c r="C199" s="11"/>
      <c r="D199" s="7" t="s">
        <v>29</v>
      </c>
      <c r="E199" s="83" t="s">
        <v>73</v>
      </c>
      <c r="F199" s="111">
        <v>150</v>
      </c>
      <c r="G199" s="111">
        <v>2.93</v>
      </c>
      <c r="H199" s="111">
        <v>4.32</v>
      </c>
      <c r="I199" s="127">
        <v>18.77</v>
      </c>
      <c r="J199" s="111">
        <v>125.64</v>
      </c>
      <c r="K199" s="87" t="s">
        <v>78</v>
      </c>
      <c r="L199" s="41"/>
    </row>
    <row r="200" spans="1:12" ht="14.4" x14ac:dyDescent="0.3">
      <c r="A200" s="23"/>
      <c r="B200" s="15"/>
      <c r="C200" s="11"/>
      <c r="D200" s="7" t="s">
        <v>30</v>
      </c>
      <c r="E200" s="83" t="s">
        <v>145</v>
      </c>
      <c r="F200" s="111">
        <v>200</v>
      </c>
      <c r="G200" s="76">
        <v>0.38</v>
      </c>
      <c r="H200" s="76">
        <v>0</v>
      </c>
      <c r="I200" s="79">
        <v>25.72</v>
      </c>
      <c r="J200" s="76">
        <v>104.4</v>
      </c>
      <c r="K200" s="87" t="s">
        <v>77</v>
      </c>
      <c r="L200" s="41"/>
    </row>
    <row r="201" spans="1:12" ht="14.4" x14ac:dyDescent="0.3">
      <c r="A201" s="23"/>
      <c r="B201" s="15"/>
      <c r="C201" s="11"/>
      <c r="D201" s="7" t="s">
        <v>31</v>
      </c>
      <c r="E201" s="83" t="s">
        <v>52</v>
      </c>
      <c r="F201" s="111">
        <v>30</v>
      </c>
      <c r="G201" s="76">
        <v>2.2799999999999998</v>
      </c>
      <c r="H201" s="76">
        <v>0.24</v>
      </c>
      <c r="I201" s="79">
        <v>14.76</v>
      </c>
      <c r="J201" s="76">
        <v>70.319999999999993</v>
      </c>
      <c r="K201" s="87" t="s">
        <v>58</v>
      </c>
      <c r="L201" s="41"/>
    </row>
    <row r="202" spans="1:12" ht="14.4" x14ac:dyDescent="0.3">
      <c r="A202" s="23"/>
      <c r="B202" s="15"/>
      <c r="C202" s="11"/>
      <c r="D202" s="7" t="s">
        <v>32</v>
      </c>
      <c r="E202" s="50" t="s">
        <v>53</v>
      </c>
      <c r="F202" s="58">
        <v>30</v>
      </c>
      <c r="G202" s="76">
        <v>1.68</v>
      </c>
      <c r="H202" s="76">
        <v>0.33</v>
      </c>
      <c r="I202" s="79">
        <v>17.82</v>
      </c>
      <c r="J202" s="76">
        <v>80.97</v>
      </c>
      <c r="K202" s="54" t="s">
        <v>59</v>
      </c>
      <c r="L202" s="41"/>
    </row>
    <row r="203" spans="1:12" ht="14.4" x14ac:dyDescent="0.3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v>770</v>
      </c>
      <c r="G205" s="19">
        <v>32.200000000000003</v>
      </c>
      <c r="H205" s="19">
        <v>23.08</v>
      </c>
      <c r="I205" s="19">
        <v>96.5</v>
      </c>
      <c r="J205" s="19">
        <v>722.47</v>
      </c>
      <c r="K205" s="25"/>
      <c r="L205" s="19">
        <f t="shared" ref="L205" si="46">SUM(L195:L204)</f>
        <v>98</v>
      </c>
    </row>
    <row r="206" spans="1:12" ht="14.4" x14ac:dyDescent="0.25">
      <c r="A206" s="29">
        <f>A187</f>
        <v>2</v>
      </c>
      <c r="B206" s="30">
        <f>B187</f>
        <v>5</v>
      </c>
      <c r="C206" s="143" t="s">
        <v>4</v>
      </c>
      <c r="D206" s="144"/>
      <c r="E206" s="31"/>
      <c r="F206" s="32">
        <f>F194+F205</f>
        <v>1360</v>
      </c>
      <c r="G206" s="32">
        <f t="shared" ref="G206" si="47">G194+G205</f>
        <v>51.77</v>
      </c>
      <c r="H206" s="32">
        <v>52.04</v>
      </c>
      <c r="I206" s="32">
        <f t="shared" ref="I206" si="48">I194+I205</f>
        <v>149.32999999999998</v>
      </c>
      <c r="J206" s="32">
        <f t="shared" ref="J206:L206" si="49">J194+J205</f>
        <v>1272.69</v>
      </c>
      <c r="K206" s="32"/>
      <c r="L206" s="32">
        <f t="shared" si="49"/>
        <v>176.3</v>
      </c>
    </row>
    <row r="207" spans="1:12" x14ac:dyDescent="0.25">
      <c r="A207" s="27"/>
      <c r="B207" s="28"/>
      <c r="C207" s="145" t="s">
        <v>5</v>
      </c>
      <c r="D207" s="145"/>
      <c r="E207" s="145"/>
      <c r="F207" s="34">
        <f>(F26+F46+F66+F86+F106+F126+F146+F165+F186+F206)/(IF(F26=0,0,1)+IF(F46=0,0,1)+IF(F66=0,0,1)+IF(F86=0,0,1)+IF(F106=0,0,1)+IF(F126=0,0,1)+IF(F146=0,0,1)+IF(F165=0,0,1)+IF(F186=0,0,1)+IF(F206=0,0,1))</f>
        <v>1314.9</v>
      </c>
      <c r="G207" s="34">
        <f t="shared" ref="G207:J207" si="50">(G26+G46+G66+G86+G106+G126+G146+G165+G186+G206)/(IF(G26=0,0,1)+IF(G46=0,0,1)+IF(G66=0,0,1)+IF(G86=0,0,1)+IF(G106=0,0,1)+IF(G126=0,0,1)+IF(G146=0,0,1)+IF(G165=0,0,1)+IF(G186=0,0,1)+IF(G206=0,0,1))</f>
        <v>49.050999999999995</v>
      </c>
      <c r="H207" s="34">
        <f t="shared" si="50"/>
        <v>46.379999999999988</v>
      </c>
      <c r="I207" s="34">
        <f t="shared" si="50"/>
        <v>174.29499999999999</v>
      </c>
      <c r="J207" s="34">
        <f t="shared" si="50"/>
        <v>1324.4349999999999</v>
      </c>
      <c r="K207" s="34"/>
      <c r="L207" s="34">
        <f t="shared" ref="L207" si="51">(L26+L46+L66+L86+L106+L126+L146+L165+L186+L206)/(IF(L26=0,0,1)+IF(L46=0,0,1)+IF(L66=0,0,1)+IF(L86=0,0,1)+IF(L106=0,0,1)+IF(L126=0,0,1)+IF(L146=0,0,1)+IF(L165=0,0,1)+IF(L186=0,0,1)+IF(L206=0,0,1))</f>
        <v>176.29999999999998</v>
      </c>
    </row>
  </sheetData>
  <mergeCells count="14">
    <mergeCell ref="C1:E1"/>
    <mergeCell ref="H1:K1"/>
    <mergeCell ref="H2:K2"/>
    <mergeCell ref="C46:D46"/>
    <mergeCell ref="C66:D66"/>
    <mergeCell ref="C86:D86"/>
    <mergeCell ref="C106:D106"/>
    <mergeCell ref="C26:D26"/>
    <mergeCell ref="C207:E207"/>
    <mergeCell ref="C206:D206"/>
    <mergeCell ref="C126:D126"/>
    <mergeCell ref="C146:D146"/>
    <mergeCell ref="C165:D165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2025-04-10T12:41:49Z</dcterms:modified>
</cp:coreProperties>
</file>